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pspicz-my.sharepoint.com/personal/paul_sps-pi_cz/Documents/Skola_Vyuka_Projekty/SkolaSvp2024/IT-BS_2024/Z-02/"/>
    </mc:Choice>
  </mc:AlternateContent>
  <xr:revisionPtr revIDLastSave="4" documentId="8_{B2544BB4-A8CF-4EF9-A03D-BFB2E642A07C}" xr6:coauthVersionLast="47" xr6:coauthVersionMax="47" xr10:uidLastSave="{613E1A32-6CEC-487D-9556-95A22E14A739}"/>
  <bookViews>
    <workbookView xWindow="33165" yWindow="1395" windowWidth="23310" windowHeight="15690" firstSheet="1" activeTab="1" xr2:uid="{00000000-000D-0000-FFFF-FFFF00000000}"/>
  </bookViews>
  <sheets>
    <sheet name="Učební plán-IT_2024-09-01" sheetId="6" r:id="rId1"/>
    <sheet name="Učební plán-IT_2025-09-01" sheetId="7" r:id="rId2"/>
  </sheets>
  <definedNames>
    <definedName name="_xlnm.Print_Area" localSheetId="0">'Učební plán-IT_2024-09-01'!$B$2:$N$39</definedName>
    <definedName name="_xlnm.Print_Area" localSheetId="1">'Učební plán-IT_2025-09-01'!$B$2:$N$39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7" l="1"/>
  <c r="M15" i="7"/>
  <c r="M16" i="7"/>
  <c r="M17" i="7"/>
  <c r="M18" i="7"/>
  <c r="M19" i="7"/>
  <c r="M20" i="7"/>
  <c r="M21" i="7"/>
  <c r="M22" i="7"/>
  <c r="M23" i="7"/>
  <c r="M24" i="7"/>
  <c r="M25" i="7"/>
  <c r="N38" i="7"/>
  <c r="M38" i="7"/>
  <c r="I36" i="7"/>
  <c r="L35" i="7"/>
  <c r="K35" i="7"/>
  <c r="J35" i="7"/>
  <c r="I35" i="7"/>
  <c r="H35" i="7"/>
  <c r="G35" i="7"/>
  <c r="F35" i="7"/>
  <c r="E35" i="7"/>
  <c r="N34" i="7"/>
  <c r="M34" i="7"/>
  <c r="N33" i="7"/>
  <c r="M33" i="7"/>
  <c r="N32" i="7"/>
  <c r="M32" i="7"/>
  <c r="N31" i="7"/>
  <c r="M31" i="7"/>
  <c r="N30" i="7"/>
  <c r="M30" i="7"/>
  <c r="N29" i="7"/>
  <c r="M29" i="7"/>
  <c r="N28" i="7"/>
  <c r="N35" i="7" s="1"/>
  <c r="M28" i="7"/>
  <c r="M35" i="7" s="1"/>
  <c r="L26" i="7"/>
  <c r="K26" i="7"/>
  <c r="K36" i="7" s="1"/>
  <c r="J26" i="7"/>
  <c r="J36" i="7" s="1"/>
  <c r="I26" i="7"/>
  <c r="H26" i="7"/>
  <c r="H36" i="7" s="1"/>
  <c r="G26" i="7"/>
  <c r="G36" i="7" s="1"/>
  <c r="F26" i="7"/>
  <c r="F36" i="7" s="1"/>
  <c r="E26" i="7"/>
  <c r="E36" i="7" s="1"/>
  <c r="N25" i="7"/>
  <c r="N24" i="7"/>
  <c r="N23" i="7"/>
  <c r="N22" i="7"/>
  <c r="N21" i="7"/>
  <c r="N20" i="7"/>
  <c r="N19" i="7"/>
  <c r="N18" i="7"/>
  <c r="N17" i="7"/>
  <c r="N16" i="7"/>
  <c r="N14" i="7"/>
  <c r="M14" i="7"/>
  <c r="N13" i="7"/>
  <c r="M13" i="7"/>
  <c r="N16" i="6"/>
  <c r="M16" i="6"/>
  <c r="N24" i="6"/>
  <c r="M24" i="6"/>
  <c r="F35" i="6"/>
  <c r="G35" i="6"/>
  <c r="H35" i="6"/>
  <c r="I35" i="6"/>
  <c r="I36" i="6" s="1"/>
  <c r="J35" i="6"/>
  <c r="K35" i="6"/>
  <c r="L35" i="6"/>
  <c r="E35" i="6"/>
  <c r="M31" i="6"/>
  <c r="M29" i="6"/>
  <c r="M30" i="6"/>
  <c r="N30" i="6"/>
  <c r="N31" i="6"/>
  <c r="N32" i="6"/>
  <c r="N38" i="6"/>
  <c r="M38" i="6"/>
  <c r="N34" i="6"/>
  <c r="M34" i="6"/>
  <c r="N33" i="6"/>
  <c r="M33" i="6"/>
  <c r="M32" i="6"/>
  <c r="N29" i="6"/>
  <c r="N28" i="6"/>
  <c r="M28" i="6"/>
  <c r="L26" i="6"/>
  <c r="K26" i="6"/>
  <c r="K36" i="6" s="1"/>
  <c r="J26" i="6"/>
  <c r="I26" i="6"/>
  <c r="H26" i="6"/>
  <c r="G26" i="6"/>
  <c r="F26" i="6"/>
  <c r="E26" i="6"/>
  <c r="E36" i="6" s="1"/>
  <c r="N25" i="6"/>
  <c r="M25" i="6"/>
  <c r="N23" i="6"/>
  <c r="M23" i="6"/>
  <c r="N22" i="6"/>
  <c r="M22" i="6"/>
  <c r="N21" i="6"/>
  <c r="M21" i="6"/>
  <c r="N20" i="6"/>
  <c r="M20" i="6"/>
  <c r="N19" i="6"/>
  <c r="M19" i="6"/>
  <c r="N18" i="6"/>
  <c r="M18" i="6"/>
  <c r="N17" i="6"/>
  <c r="M17" i="6"/>
  <c r="N14" i="6"/>
  <c r="M14" i="6"/>
  <c r="N13" i="6"/>
  <c r="M13" i="6"/>
  <c r="N26" i="7" l="1"/>
  <c r="N36" i="7" s="1"/>
  <c r="M26" i="7"/>
  <c r="M36" i="7" s="1"/>
  <c r="L36" i="7"/>
  <c r="H36" i="6"/>
  <c r="J36" i="6"/>
  <c r="F36" i="6"/>
  <c r="N26" i="6"/>
  <c r="M35" i="6"/>
  <c r="G36" i="6"/>
  <c r="L36" i="6"/>
  <c r="N35" i="6"/>
  <c r="M26" i="6"/>
  <c r="N36" i="6" l="1"/>
  <c r="M36" i="6"/>
</calcChain>
</file>

<file path=xl/sharedStrings.xml><?xml version="1.0" encoding="utf-8"?>
<sst xmlns="http://schemas.openxmlformats.org/spreadsheetml/2006/main" count="230" uniqueCount="92">
  <si>
    <t>Informační technologie</t>
  </si>
  <si>
    <t>Kód a název oboru vzdělání</t>
  </si>
  <si>
    <t>Délka a forma studia</t>
  </si>
  <si>
    <t>4 roky - denní</t>
  </si>
  <si>
    <t>Stupeň vzdělání</t>
  </si>
  <si>
    <t>Střední vzdělání s maturitní zkouškou</t>
  </si>
  <si>
    <t>Datum platnosti</t>
  </si>
  <si>
    <t>UČEBNÍ PLÁN</t>
  </si>
  <si>
    <t>Kategorie a název předmětu</t>
  </si>
  <si>
    <t>Zkratka předmětu</t>
  </si>
  <si>
    <t>Počet týdenních vyučovacích hodin v ročníku</t>
  </si>
  <si>
    <t>Celkem hodin za studium</t>
  </si>
  <si>
    <t>Z toho cvičení</t>
  </si>
  <si>
    <t>1.</t>
  </si>
  <si>
    <t>2.</t>
  </si>
  <si>
    <t>3.</t>
  </si>
  <si>
    <t>4.</t>
  </si>
  <si>
    <t xml:space="preserve">1. Povinné všeobecně vzdělávací </t>
  </si>
  <si>
    <t>celk.</t>
  </si>
  <si>
    <t>cvič.</t>
  </si>
  <si>
    <t>1.1.</t>
  </si>
  <si>
    <t>Český jazyk a literatura</t>
  </si>
  <si>
    <t>CJL</t>
  </si>
  <si>
    <t>1.2.</t>
  </si>
  <si>
    <t>Anglický jazyk 1</t>
  </si>
  <si>
    <t>AJ1</t>
  </si>
  <si>
    <t>Německý jazyk 2</t>
  </si>
  <si>
    <t>NJ2</t>
  </si>
  <si>
    <t>1.4.</t>
  </si>
  <si>
    <t>Občanská nauka</t>
  </si>
  <si>
    <t>OBN</t>
  </si>
  <si>
    <t>1.5.</t>
  </si>
  <si>
    <t>Dějepis</t>
  </si>
  <si>
    <t>DEJ</t>
  </si>
  <si>
    <t>1.6.</t>
  </si>
  <si>
    <t>Matematika</t>
  </si>
  <si>
    <t>MAT</t>
  </si>
  <si>
    <t>1.7.</t>
  </si>
  <si>
    <t xml:space="preserve">Fyzika </t>
  </si>
  <si>
    <t>1.8.</t>
  </si>
  <si>
    <t>1.9.</t>
  </si>
  <si>
    <t>Základy ekologie</t>
  </si>
  <si>
    <t>ZEK</t>
  </si>
  <si>
    <t>Tělesná výchova</t>
  </si>
  <si>
    <t>TEV</t>
  </si>
  <si>
    <t>Celkový počet hodin</t>
  </si>
  <si>
    <t>2. Povinné odborné</t>
  </si>
  <si>
    <t>2.1.</t>
  </si>
  <si>
    <t>2.2.</t>
  </si>
  <si>
    <t>2.3.</t>
  </si>
  <si>
    <t>Programování a vývoj aplikací</t>
  </si>
  <si>
    <t>PVA</t>
  </si>
  <si>
    <t>2.4.</t>
  </si>
  <si>
    <t>2.5.</t>
  </si>
  <si>
    <t>Aplikační software</t>
  </si>
  <si>
    <t>APS</t>
  </si>
  <si>
    <t>Praktická cvičení</t>
  </si>
  <si>
    <t>Ekonomika</t>
  </si>
  <si>
    <t>Anglická konverzace</t>
  </si>
  <si>
    <t>AJK</t>
  </si>
  <si>
    <t>Německá konverzace</t>
  </si>
  <si>
    <t>NJK</t>
  </si>
  <si>
    <t>HW</t>
  </si>
  <si>
    <t>Počítačové sítě</t>
  </si>
  <si>
    <t>Hardware</t>
  </si>
  <si>
    <t>Operační systémy</t>
  </si>
  <si>
    <t>Informační a komunikační technologie</t>
  </si>
  <si>
    <t>ICT</t>
  </si>
  <si>
    <t>OSY</t>
  </si>
  <si>
    <t>1.12.</t>
  </si>
  <si>
    <t>4. Nepovinné volitelné</t>
  </si>
  <si>
    <t>2.6.</t>
  </si>
  <si>
    <t>PS</t>
  </si>
  <si>
    <t>PRAI</t>
  </si>
  <si>
    <t>Chemie</t>
  </si>
  <si>
    <t>CHI</t>
  </si>
  <si>
    <t>EKOI</t>
  </si>
  <si>
    <t>FYZI</t>
  </si>
  <si>
    <t>4.1.</t>
  </si>
  <si>
    <t>1.10.</t>
  </si>
  <si>
    <t>1.11.</t>
  </si>
  <si>
    <t>Název školního vzdělávacího programu</t>
  </si>
  <si>
    <t>2.7.</t>
  </si>
  <si>
    <t>Anglický jazyk odborný</t>
  </si>
  <si>
    <t>AJO</t>
  </si>
  <si>
    <t>18 - 20 - M/01 Informační technologie</t>
  </si>
  <si>
    <t>Kybernetická bezpečnost systémů</t>
  </si>
  <si>
    <t>KBS</t>
  </si>
  <si>
    <t>1.3.</t>
  </si>
  <si>
    <t>1.13.</t>
  </si>
  <si>
    <t>UP od 02. 09. 2024</t>
  </si>
  <si>
    <t>UP od 1. 9. 2024; platí od 01. 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</si>
</sst>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ahoma"/>
      <family val="2"/>
      <charset val="238"/>
    </font>
    <font>
      <sz val="12"/>
      <name val="Tahoma"/>
      <family val="2"/>
      <charset val="238"/>
    </font>
    <font>
      <sz val="11"/>
      <name val="Tahoma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color indexed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3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2" fillId="0" borderId="0" xfId="1" applyFont="1" applyAlignment="1">
      <alignment horizontal="right"/>
    </xf>
    <xf numFmtId="0" fontId="4" fillId="0" borderId="0" xfId="1" applyFont="1"/>
    <xf numFmtId="0" fontId="5" fillId="2" borderId="1" xfId="1" applyFont="1" applyFill="1" applyBorder="1"/>
    <xf numFmtId="0" fontId="5" fillId="2" borderId="2" xfId="1" applyFont="1" applyFill="1" applyBorder="1"/>
    <xf numFmtId="0" fontId="6" fillId="2" borderId="3" xfId="1" applyFont="1" applyFill="1" applyBorder="1"/>
    <xf numFmtId="0" fontId="6" fillId="0" borderId="4" xfId="1" applyFont="1" applyBorder="1" applyAlignment="1">
      <alignment horizontal="left"/>
    </xf>
    <xf numFmtId="0" fontId="6" fillId="0" borderId="5" xfId="1" applyFont="1" applyBorder="1" applyAlignment="1">
      <alignment horizontal="left"/>
    </xf>
    <xf numFmtId="0" fontId="6" fillId="0" borderId="6" xfId="1" applyFont="1" applyBorder="1" applyAlignment="1">
      <alignment horizontal="left"/>
    </xf>
    <xf numFmtId="0" fontId="6" fillId="0" borderId="7" xfId="1" applyFont="1" applyBorder="1" applyAlignment="1">
      <alignment horizontal="left"/>
    </xf>
    <xf numFmtId="0" fontId="6" fillId="0" borderId="8" xfId="1" applyFont="1" applyBorder="1" applyAlignment="1">
      <alignment horizontal="left"/>
    </xf>
    <xf numFmtId="0" fontId="6" fillId="0" borderId="9" xfId="1" applyFont="1" applyBorder="1" applyAlignment="1">
      <alignment horizontal="left"/>
    </xf>
    <xf numFmtId="0" fontId="5" fillId="0" borderId="13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6" fillId="0" borderId="25" xfId="1" applyFont="1" applyBorder="1"/>
    <xf numFmtId="0" fontId="5" fillId="0" borderId="26" xfId="1" applyFont="1" applyBorder="1"/>
    <xf numFmtId="0" fontId="6" fillId="0" borderId="27" xfId="1" applyFont="1" applyBorder="1"/>
    <xf numFmtId="0" fontId="5" fillId="0" borderId="28" xfId="1" applyFont="1" applyBorder="1" applyAlignment="1">
      <alignment horizontal="center"/>
    </xf>
    <xf numFmtId="0" fontId="5" fillId="2" borderId="1" xfId="1" applyFont="1" applyFill="1" applyBorder="1" applyAlignment="1">
      <alignment horizontal="left"/>
    </xf>
    <xf numFmtId="0" fontId="6" fillId="2" borderId="2" xfId="1" applyFont="1" applyFill="1" applyBorder="1"/>
    <xf numFmtId="0" fontId="6" fillId="0" borderId="22" xfId="1" applyFont="1" applyBorder="1" applyAlignment="1">
      <alignment horizontal="left" vertical="center"/>
    </xf>
    <xf numFmtId="0" fontId="6" fillId="0" borderId="29" xfId="1" applyFont="1" applyBorder="1"/>
    <xf numFmtId="0" fontId="5" fillId="0" borderId="15" xfId="1" applyFont="1" applyBorder="1"/>
    <xf numFmtId="0" fontId="5" fillId="0" borderId="15" xfId="1" applyFont="1" applyBorder="1" applyAlignment="1">
      <alignment horizontal="center" vertical="center"/>
    </xf>
    <xf numFmtId="0" fontId="6" fillId="0" borderId="30" xfId="1" applyFont="1" applyBorder="1" applyAlignment="1">
      <alignment horizontal="left" vertical="center"/>
    </xf>
    <xf numFmtId="0" fontId="6" fillId="0" borderId="3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5" fillId="0" borderId="8" xfId="1" applyFont="1" applyBorder="1" applyAlignment="1">
      <alignment horizontal="center"/>
    </xf>
    <xf numFmtId="0" fontId="5" fillId="0" borderId="35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36" xfId="1" applyFont="1" applyBorder="1" applyAlignment="1">
      <alignment horizontal="center"/>
    </xf>
    <xf numFmtId="0" fontId="6" fillId="0" borderId="37" xfId="1" applyFont="1" applyBorder="1" applyAlignment="1">
      <alignment horizontal="center"/>
    </xf>
    <xf numFmtId="0" fontId="6" fillId="0" borderId="38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39" xfId="1" applyFont="1" applyBorder="1" applyAlignment="1">
      <alignment horizontal="center"/>
    </xf>
    <xf numFmtId="0" fontId="6" fillId="0" borderId="40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5" fillId="0" borderId="41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36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/>
    </xf>
    <xf numFmtId="0" fontId="6" fillId="0" borderId="16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6" fillId="0" borderId="29" xfId="1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0" borderId="45" xfId="1" applyFont="1" applyBorder="1"/>
    <xf numFmtId="0" fontId="6" fillId="0" borderId="42" xfId="1" applyFont="1" applyBorder="1"/>
    <xf numFmtId="0" fontId="6" fillId="0" borderId="14" xfId="1" applyFont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16" fontId="9" fillId="0" borderId="46" xfId="1" applyNumberFormat="1" applyFont="1" applyBorder="1"/>
    <xf numFmtId="16" fontId="6" fillId="0" borderId="16" xfId="1" applyNumberFormat="1" applyFont="1" applyBorder="1" applyAlignment="1">
      <alignment horizontal="left" vertical="center"/>
    </xf>
    <xf numFmtId="0" fontId="5" fillId="0" borderId="50" xfId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52" xfId="1" applyFont="1" applyBorder="1" applyAlignment="1">
      <alignment horizontal="center" vertical="center"/>
    </xf>
    <xf numFmtId="0" fontId="6" fillId="0" borderId="49" xfId="1" applyFont="1" applyBorder="1"/>
    <xf numFmtId="0" fontId="5" fillId="0" borderId="27" xfId="1" applyFont="1" applyBorder="1"/>
    <xf numFmtId="0" fontId="8" fillId="0" borderId="53" xfId="0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5" fillId="0" borderId="53" xfId="1" applyFont="1" applyBorder="1" applyAlignment="1">
      <alignment horizontal="center"/>
    </xf>
    <xf numFmtId="0" fontId="5" fillId="0" borderId="20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39" xfId="1" applyFont="1" applyBorder="1" applyAlignment="1">
      <alignment horizontal="center"/>
    </xf>
    <xf numFmtId="0" fontId="5" fillId="0" borderId="47" xfId="1" applyFont="1" applyBorder="1" applyAlignment="1">
      <alignment horizontal="left" vertical="center"/>
    </xf>
    <xf numFmtId="0" fontId="5" fillId="0" borderId="48" xfId="1" applyFont="1" applyBorder="1" applyAlignment="1">
      <alignment horizontal="left" vertical="center"/>
    </xf>
    <xf numFmtId="0" fontId="5" fillId="0" borderId="23" xfId="1" applyFont="1" applyBorder="1" applyAlignment="1">
      <alignment horizontal="left" vertical="center"/>
    </xf>
    <xf numFmtId="0" fontId="5" fillId="0" borderId="17" xfId="1" applyFont="1" applyBorder="1" applyAlignment="1">
      <alignment horizontal="left" vertical="center"/>
    </xf>
    <xf numFmtId="0" fontId="6" fillId="0" borderId="10" xfId="1" applyFont="1" applyBorder="1" applyAlignment="1">
      <alignment horizontal="left" vertical="center"/>
    </xf>
    <xf numFmtId="164" fontId="6" fillId="0" borderId="18" xfId="1" applyNumberFormat="1" applyFont="1" applyBorder="1" applyAlignment="1">
      <alignment horizontal="left" vertical="center"/>
    </xf>
    <xf numFmtId="0" fontId="6" fillId="0" borderId="16" xfId="1" applyFont="1" applyBorder="1" applyAlignment="1">
      <alignment horizontal="left" vertical="center"/>
    </xf>
    <xf numFmtId="0" fontId="6" fillId="0" borderId="9" xfId="1" applyFont="1" applyBorder="1" applyAlignment="1">
      <alignment horizontal="left" vertical="center"/>
    </xf>
    <xf numFmtId="0" fontId="5" fillId="0" borderId="15" xfId="1" applyFont="1" applyBorder="1" applyAlignment="1">
      <alignment vertical="center"/>
    </xf>
    <xf numFmtId="16" fontId="6" fillId="0" borderId="54" xfId="1" applyNumberFormat="1" applyFont="1" applyBorder="1" applyAlignment="1">
      <alignment horizontal="left" vertical="center"/>
    </xf>
    <xf numFmtId="0" fontId="6" fillId="0" borderId="54" xfId="1" applyFont="1" applyBorder="1" applyAlignment="1">
      <alignment horizontal="center" vertical="center"/>
    </xf>
    <xf numFmtId="0" fontId="6" fillId="0" borderId="48" xfId="1" applyFont="1" applyBorder="1" applyAlignment="1">
      <alignment horizontal="center" vertical="center"/>
    </xf>
    <xf numFmtId="0" fontId="6" fillId="0" borderId="60" xfId="1" applyFont="1" applyBorder="1" applyAlignment="1">
      <alignment horizontal="center" vertical="center"/>
    </xf>
    <xf numFmtId="16" fontId="6" fillId="0" borderId="18" xfId="1" applyNumberFormat="1" applyFont="1" applyBorder="1" applyAlignment="1">
      <alignment horizontal="left" vertical="center"/>
    </xf>
    <xf numFmtId="16" fontId="6" fillId="0" borderId="10" xfId="1" applyNumberFormat="1" applyFont="1" applyBorder="1" applyAlignment="1">
      <alignment horizontal="left" vertical="center"/>
    </xf>
    <xf numFmtId="0" fontId="6" fillId="3" borderId="11" xfId="1" applyFont="1" applyFill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6" fillId="3" borderId="14" xfId="1" applyFont="1" applyFill="1" applyBorder="1" applyAlignment="1">
      <alignment vertical="center"/>
    </xf>
    <xf numFmtId="0" fontId="6" fillId="3" borderId="14" xfId="1" applyFont="1" applyFill="1" applyBorder="1" applyAlignment="1">
      <alignment horizontal="left" vertical="center"/>
    </xf>
    <xf numFmtId="16" fontId="6" fillId="0" borderId="18" xfId="1" applyNumberFormat="1" applyFont="1" applyBorder="1" applyAlignment="1">
      <alignment vertical="center"/>
    </xf>
    <xf numFmtId="0" fontId="6" fillId="3" borderId="19" xfId="1" applyFont="1" applyFill="1" applyBorder="1" applyAlignment="1">
      <alignment vertical="center"/>
    </xf>
    <xf numFmtId="0" fontId="5" fillId="0" borderId="20" xfId="1" applyFont="1" applyBorder="1" applyAlignment="1">
      <alignment vertical="center"/>
    </xf>
    <xf numFmtId="0" fontId="6" fillId="3" borderId="22" xfId="1" applyFont="1" applyFill="1" applyBorder="1" applyAlignment="1">
      <alignment horizontal="left" vertical="center"/>
    </xf>
    <xf numFmtId="0" fontId="6" fillId="0" borderId="22" xfId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0" fontId="6" fillId="0" borderId="14" xfId="1" applyFont="1" applyBorder="1" applyAlignment="1">
      <alignment horizontal="left" vertical="center" wrapText="1"/>
    </xf>
    <xf numFmtId="0" fontId="5" fillId="0" borderId="15" xfId="1" applyFont="1" applyBorder="1" applyAlignment="1">
      <alignment horizontal="left" vertical="center"/>
    </xf>
    <xf numFmtId="0" fontId="6" fillId="0" borderId="49" xfId="1" applyFont="1" applyBorder="1" applyAlignment="1">
      <alignment horizontal="left" vertical="center" wrapText="1"/>
    </xf>
    <xf numFmtId="0" fontId="5" fillId="0" borderId="36" xfId="1" applyFont="1" applyBorder="1" applyAlignment="1">
      <alignment horizontal="left" vertical="center"/>
    </xf>
    <xf numFmtId="0" fontId="6" fillId="0" borderId="53" xfId="0" applyFont="1" applyBorder="1" applyAlignment="1">
      <alignment horizontal="center" vertical="center"/>
    </xf>
    <xf numFmtId="0" fontId="6" fillId="4" borderId="20" xfId="1" applyFont="1" applyFill="1" applyBorder="1" applyAlignment="1">
      <alignment horizontal="center" vertical="center"/>
    </xf>
    <xf numFmtId="0" fontId="5" fillId="0" borderId="61" xfId="1" applyFont="1" applyBorder="1" applyAlignment="1">
      <alignment horizontal="left" vertical="center"/>
    </xf>
    <xf numFmtId="0" fontId="5" fillId="0" borderId="62" xfId="1" applyFont="1" applyBorder="1" applyAlignment="1">
      <alignment horizontal="left" vertical="center"/>
    </xf>
    <xf numFmtId="0" fontId="5" fillId="0" borderId="63" xfId="1" applyFont="1" applyBorder="1" applyAlignment="1">
      <alignment horizontal="left" vertical="center"/>
    </xf>
    <xf numFmtId="0" fontId="5" fillId="0" borderId="64" xfId="1" applyFont="1" applyBorder="1" applyAlignment="1">
      <alignment horizontal="left" vertical="center"/>
    </xf>
    <xf numFmtId="0" fontId="5" fillId="0" borderId="62" xfId="1" applyFont="1" applyBorder="1" applyAlignment="1">
      <alignment vertical="center"/>
    </xf>
    <xf numFmtId="0" fontId="5" fillId="0" borderId="41" xfId="1" applyFont="1" applyBorder="1" applyAlignment="1">
      <alignment vertical="center"/>
    </xf>
    <xf numFmtId="0" fontId="5" fillId="0" borderId="65" xfId="1" applyFont="1" applyBorder="1" applyAlignment="1">
      <alignment horizontal="left" vertical="center"/>
    </xf>
    <xf numFmtId="0" fontId="5" fillId="0" borderId="66" xfId="1" applyFont="1" applyBorder="1" applyAlignment="1">
      <alignment horizontal="left" vertical="center"/>
    </xf>
    <xf numFmtId="0" fontId="5" fillId="0" borderId="33" xfId="1" applyFont="1" applyBorder="1" applyAlignment="1">
      <alignment horizontal="left" vertical="center"/>
    </xf>
    <xf numFmtId="0" fontId="5" fillId="0" borderId="34" xfId="1" applyFont="1" applyBorder="1" applyAlignment="1">
      <alignment horizontal="left" vertical="center"/>
    </xf>
    <xf numFmtId="0" fontId="5" fillId="0" borderId="66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16" fontId="7" fillId="0" borderId="1" xfId="1" applyNumberFormat="1" applyFont="1" applyBorder="1" applyAlignment="1">
      <alignment horizontal="left"/>
    </xf>
    <xf numFmtId="16" fontId="7" fillId="0" borderId="2" xfId="1" applyNumberFormat="1" applyFont="1" applyBorder="1" applyAlignment="1">
      <alignment horizontal="left"/>
    </xf>
    <xf numFmtId="16" fontId="7" fillId="0" borderId="3" xfId="1" applyNumberFormat="1" applyFont="1" applyBorder="1" applyAlignment="1">
      <alignment horizontal="left"/>
    </xf>
    <xf numFmtId="0" fontId="5" fillId="2" borderId="55" xfId="1" applyFont="1" applyFill="1" applyBorder="1" applyAlignment="1">
      <alignment horizontal="left" vertical="center"/>
    </xf>
    <xf numFmtId="0" fontId="5" fillId="2" borderId="56" xfId="1" applyFont="1" applyFill="1" applyBorder="1" applyAlignment="1">
      <alignment horizontal="left" vertical="center"/>
    </xf>
    <xf numFmtId="0" fontId="5" fillId="2" borderId="57" xfId="1" applyFont="1" applyFill="1" applyBorder="1" applyAlignment="1">
      <alignment horizontal="left" vertical="center"/>
    </xf>
    <xf numFmtId="0" fontId="5" fillId="0" borderId="70" xfId="1" applyFont="1" applyBorder="1" applyAlignment="1">
      <alignment horizontal="left" vertical="center"/>
    </xf>
    <xf numFmtId="0" fontId="5" fillId="0" borderId="71" xfId="1" applyFont="1" applyBorder="1" applyAlignment="1">
      <alignment horizontal="left" vertical="center"/>
    </xf>
    <xf numFmtId="0" fontId="5" fillId="0" borderId="40" xfId="1" applyFont="1" applyBorder="1" applyAlignment="1">
      <alignment horizontal="left" vertical="center"/>
    </xf>
    <xf numFmtId="0" fontId="5" fillId="0" borderId="35" xfId="1" applyFont="1" applyBorder="1" applyAlignment="1">
      <alignment horizontal="left" vertical="center"/>
    </xf>
    <xf numFmtId="0" fontId="5" fillId="0" borderId="26" xfId="1" applyFont="1" applyBorder="1" applyAlignment="1">
      <alignment horizontal="left" vertical="center"/>
    </xf>
    <xf numFmtId="0" fontId="5" fillId="0" borderId="26" xfId="1" applyFont="1" applyBorder="1" applyAlignment="1">
      <alignment vertical="center"/>
    </xf>
    <xf numFmtId="0" fontId="5" fillId="0" borderId="27" xfId="1" applyFont="1" applyBorder="1" applyAlignment="1">
      <alignment vertical="center"/>
    </xf>
    <xf numFmtId="0" fontId="10" fillId="5" borderId="1" xfId="1" applyFont="1" applyFill="1" applyBorder="1" applyAlignment="1">
      <alignment horizontal="center" vertical="center"/>
    </xf>
    <xf numFmtId="0" fontId="11" fillId="5" borderId="2" xfId="1" applyFont="1" applyFill="1" applyBorder="1" applyAlignment="1">
      <alignment horizontal="center" vertical="center"/>
    </xf>
    <xf numFmtId="0" fontId="11" fillId="5" borderId="3" xfId="1" applyFont="1" applyFill="1" applyBorder="1" applyAlignment="1">
      <alignment horizontal="center" vertical="center"/>
    </xf>
    <xf numFmtId="0" fontId="5" fillId="0" borderId="55" xfId="1" applyFont="1" applyBorder="1" applyAlignment="1">
      <alignment horizontal="center" vertical="center"/>
    </xf>
    <xf numFmtId="0" fontId="5" fillId="0" borderId="57" xfId="1" applyFont="1" applyBorder="1" applyAlignment="1">
      <alignment horizontal="center" vertical="center"/>
    </xf>
    <xf numFmtId="0" fontId="5" fillId="0" borderId="67" xfId="1" applyFont="1" applyBorder="1" applyAlignment="1">
      <alignment horizontal="center" vertical="center"/>
    </xf>
    <xf numFmtId="0" fontId="5" fillId="0" borderId="68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5" fillId="0" borderId="59" xfId="1" applyFont="1" applyBorder="1" applyAlignment="1">
      <alignment horizontal="center" vertical="center" textRotation="90" wrapText="1" shrinkToFit="1"/>
    </xf>
    <xf numFmtId="0" fontId="5" fillId="0" borderId="69" xfId="1" applyFont="1" applyBorder="1" applyAlignment="1">
      <alignment horizontal="center" vertical="center" textRotation="90" wrapText="1" shrinkToFit="1"/>
    </xf>
    <xf numFmtId="0" fontId="5" fillId="0" borderId="28" xfId="1" applyFont="1" applyBorder="1" applyAlignment="1">
      <alignment horizontal="center" vertical="center" textRotation="90" wrapText="1" shrinkToFit="1"/>
    </xf>
    <xf numFmtId="0" fontId="5" fillId="0" borderId="55" xfId="1" applyFont="1" applyBorder="1" applyAlignment="1">
      <alignment horizontal="center" vertical="center" wrapText="1"/>
    </xf>
    <xf numFmtId="0" fontId="5" fillId="0" borderId="56" xfId="1" applyFont="1" applyBorder="1" applyAlignment="1">
      <alignment horizontal="center" vertical="center" wrapText="1"/>
    </xf>
    <xf numFmtId="0" fontId="5" fillId="0" borderId="57" xfId="1" applyFont="1" applyBorder="1" applyAlignment="1">
      <alignment horizontal="center" vertical="center" wrapText="1"/>
    </xf>
    <xf numFmtId="0" fontId="5" fillId="0" borderId="46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5" fillId="0" borderId="42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textRotation="90" wrapText="1" shrinkToFit="1"/>
    </xf>
    <xf numFmtId="0" fontId="5" fillId="0" borderId="54" xfId="1" applyFont="1" applyBorder="1" applyAlignment="1">
      <alignment horizontal="center" vertical="center" textRotation="90" wrapText="1" shrinkToFit="1"/>
    </xf>
    <xf numFmtId="0" fontId="5" fillId="0" borderId="58" xfId="1" applyFont="1" applyBorder="1" applyAlignment="1">
      <alignment horizontal="center" vertical="center" textRotation="90" wrapText="1" shrinkToFit="1"/>
    </xf>
    <xf numFmtId="0" fontId="5" fillId="0" borderId="12" xfId="1" applyFont="1" applyBorder="1" applyAlignment="1">
      <alignment horizontal="center" vertical="center" textRotation="90" wrapText="1"/>
    </xf>
    <xf numFmtId="0" fontId="5" fillId="0" borderId="48" xfId="1" applyFont="1" applyBorder="1" applyAlignment="1">
      <alignment horizontal="center" vertical="center" textRotation="90" wrapText="1"/>
    </xf>
    <xf numFmtId="0" fontId="5" fillId="0" borderId="7" xfId="1" applyFont="1" applyBorder="1" applyAlignment="1">
      <alignment horizontal="center" vertical="center" textRotation="90" wrapText="1"/>
    </xf>
    <xf numFmtId="0" fontId="6" fillId="0" borderId="1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58" xfId="1" applyFont="1" applyBorder="1" applyAlignment="1">
      <alignment horizontal="center" vertical="center"/>
    </xf>
    <xf numFmtId="0" fontId="6" fillId="0" borderId="59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16" fontId="6" fillId="0" borderId="16" xfId="1" applyNumberFormat="1" applyFont="1" applyBorder="1" applyAlignment="1">
      <alignment horizontal="center" vertical="center"/>
    </xf>
    <xf numFmtId="16" fontId="6" fillId="0" borderId="58" xfId="1" applyNumberFormat="1" applyFont="1" applyBorder="1" applyAlignment="1">
      <alignment horizontal="center" vertical="center"/>
    </xf>
    <xf numFmtId="0" fontId="6" fillId="0" borderId="10" xfId="1" applyFont="1" applyBorder="1" applyAlignment="1">
      <alignment horizontal="center"/>
    </xf>
    <xf numFmtId="0" fontId="6" fillId="0" borderId="58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7" xfId="1" applyFont="1" applyBorder="1" applyAlignment="1">
      <alignment horizont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B1:N39"/>
  <sheetViews>
    <sheetView showGridLines="0" showRuler="0" view="pageLayout" topLeftCell="A15" zoomScale="70" zoomScaleNormal="70" zoomScalePageLayoutView="70" workbookViewId="0">
      <selection activeCell="J28" sqref="J28:L28"/>
    </sheetView>
  </sheetViews>
  <sheetFormatPr defaultRowHeight="12.75" x14ac:dyDescent="0.2"/>
  <cols>
    <col min="1" max="1" width="2.28515625" style="1" customWidth="1"/>
    <col min="2" max="2" width="5.85546875" style="1" customWidth="1"/>
    <col min="3" max="3" width="30.85546875" style="1" customWidth="1"/>
    <col min="4" max="4" width="8.85546875" style="1" customWidth="1"/>
    <col min="5" max="12" width="7.85546875" style="1" customWidth="1"/>
    <col min="13" max="13" width="9.28515625" style="2" customWidth="1"/>
    <col min="14" max="14" width="10.85546875" style="2" customWidth="1"/>
    <col min="15" max="16384" width="9.140625" style="1"/>
  </cols>
  <sheetData>
    <row r="1" spans="2:14" ht="33" customHeight="1" thickBot="1" x14ac:dyDescent="0.25"/>
    <row r="2" spans="2:14" s="3" customFormat="1" ht="29.25" customHeight="1" x14ac:dyDescent="0.2">
      <c r="B2" s="112" t="s">
        <v>81</v>
      </c>
      <c r="C2" s="113"/>
      <c r="D2" s="113"/>
      <c r="E2" s="114"/>
      <c r="F2" s="115" t="s">
        <v>0</v>
      </c>
      <c r="G2" s="113"/>
      <c r="H2" s="113"/>
      <c r="I2" s="113"/>
      <c r="J2" s="113"/>
      <c r="K2" s="113"/>
      <c r="L2" s="113"/>
      <c r="M2" s="116"/>
      <c r="N2" s="117"/>
    </row>
    <row r="3" spans="2:14" s="3" customFormat="1" ht="29.25" customHeight="1" x14ac:dyDescent="0.2">
      <c r="B3" s="118" t="s">
        <v>1</v>
      </c>
      <c r="C3" s="119"/>
      <c r="D3" s="119"/>
      <c r="E3" s="120"/>
      <c r="F3" s="121" t="s">
        <v>85</v>
      </c>
      <c r="G3" s="119"/>
      <c r="H3" s="119"/>
      <c r="I3" s="119"/>
      <c r="J3" s="119"/>
      <c r="K3" s="119"/>
      <c r="L3" s="119"/>
      <c r="M3" s="122"/>
      <c r="N3" s="123"/>
    </row>
    <row r="4" spans="2:14" s="3" customFormat="1" ht="29.25" customHeight="1" x14ac:dyDescent="0.2">
      <c r="B4" s="118" t="s">
        <v>2</v>
      </c>
      <c r="C4" s="119"/>
      <c r="D4" s="119"/>
      <c r="E4" s="120"/>
      <c r="F4" s="121" t="s">
        <v>3</v>
      </c>
      <c r="G4" s="119"/>
      <c r="H4" s="119"/>
      <c r="I4" s="119"/>
      <c r="J4" s="119"/>
      <c r="K4" s="119"/>
      <c r="L4" s="119"/>
      <c r="M4" s="122"/>
      <c r="N4" s="123"/>
    </row>
    <row r="5" spans="2:14" s="3" customFormat="1" ht="29.25" customHeight="1" x14ac:dyDescent="0.2">
      <c r="B5" s="118" t="s">
        <v>4</v>
      </c>
      <c r="C5" s="119"/>
      <c r="D5" s="119"/>
      <c r="E5" s="120"/>
      <c r="F5" s="121" t="s">
        <v>5</v>
      </c>
      <c r="G5" s="119"/>
      <c r="H5" s="119"/>
      <c r="I5" s="119"/>
      <c r="J5" s="119"/>
      <c r="K5" s="119"/>
      <c r="L5" s="119"/>
      <c r="M5" s="122"/>
      <c r="N5" s="123"/>
    </row>
    <row r="6" spans="2:14" s="3" customFormat="1" ht="29.25" customHeight="1" thickBot="1" x14ac:dyDescent="0.25">
      <c r="B6" s="130" t="s">
        <v>6</v>
      </c>
      <c r="C6" s="131"/>
      <c r="D6" s="131"/>
      <c r="E6" s="132"/>
      <c r="F6" s="133" t="s">
        <v>90</v>
      </c>
      <c r="G6" s="134"/>
      <c r="H6" s="134"/>
      <c r="I6" s="134"/>
      <c r="J6" s="134"/>
      <c r="K6" s="134"/>
      <c r="L6" s="134"/>
      <c r="M6" s="135"/>
      <c r="N6" s="136"/>
    </row>
    <row r="7" spans="2:14" ht="41.25" customHeight="1" thickBot="1" x14ac:dyDescent="0.25">
      <c r="B7" s="137" t="s">
        <v>7</v>
      </c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9"/>
    </row>
    <row r="8" spans="2:14" ht="20.25" customHeight="1" x14ac:dyDescent="0.2">
      <c r="B8" s="140" t="s">
        <v>8</v>
      </c>
      <c r="C8" s="141"/>
      <c r="D8" s="146" t="s">
        <v>9</v>
      </c>
      <c r="E8" s="149" t="s">
        <v>10</v>
      </c>
      <c r="F8" s="150"/>
      <c r="G8" s="150"/>
      <c r="H8" s="150"/>
      <c r="I8" s="150"/>
      <c r="J8" s="150"/>
      <c r="K8" s="150"/>
      <c r="L8" s="151"/>
      <c r="M8" s="155" t="s">
        <v>11</v>
      </c>
      <c r="N8" s="158" t="s">
        <v>12</v>
      </c>
    </row>
    <row r="9" spans="2:14" ht="20.25" customHeight="1" thickBot="1" x14ac:dyDescent="0.25">
      <c r="B9" s="142"/>
      <c r="C9" s="143"/>
      <c r="D9" s="147"/>
      <c r="E9" s="152"/>
      <c r="F9" s="153"/>
      <c r="G9" s="153"/>
      <c r="H9" s="153"/>
      <c r="I9" s="153"/>
      <c r="J9" s="153"/>
      <c r="K9" s="153"/>
      <c r="L9" s="154"/>
      <c r="M9" s="156"/>
      <c r="N9" s="159"/>
    </row>
    <row r="10" spans="2:14" ht="19.5" customHeight="1" x14ac:dyDescent="0.2">
      <c r="B10" s="142"/>
      <c r="C10" s="143"/>
      <c r="D10" s="147"/>
      <c r="E10" s="140" t="s">
        <v>13</v>
      </c>
      <c r="F10" s="141"/>
      <c r="G10" s="140" t="s">
        <v>14</v>
      </c>
      <c r="H10" s="141"/>
      <c r="I10" s="140" t="s">
        <v>15</v>
      </c>
      <c r="J10" s="141"/>
      <c r="K10" s="140" t="s">
        <v>16</v>
      </c>
      <c r="L10" s="141"/>
      <c r="M10" s="156"/>
      <c r="N10" s="159"/>
    </row>
    <row r="11" spans="2:14" ht="17.25" customHeight="1" thickBot="1" x14ac:dyDescent="0.25">
      <c r="B11" s="144"/>
      <c r="C11" s="145"/>
      <c r="D11" s="148"/>
      <c r="E11" s="144"/>
      <c r="F11" s="145"/>
      <c r="G11" s="144"/>
      <c r="H11" s="145"/>
      <c r="I11" s="144"/>
      <c r="J11" s="145"/>
      <c r="K11" s="144"/>
      <c r="L11" s="145"/>
      <c r="M11" s="156"/>
      <c r="N11" s="159"/>
    </row>
    <row r="12" spans="2:14" ht="29.25" customHeight="1" thickBot="1" x14ac:dyDescent="0.3">
      <c r="B12" s="6" t="s">
        <v>17</v>
      </c>
      <c r="C12" s="7"/>
      <c r="D12" s="8"/>
      <c r="E12" s="9" t="s">
        <v>18</v>
      </c>
      <c r="F12" s="10" t="s">
        <v>19</v>
      </c>
      <c r="G12" s="11" t="s">
        <v>18</v>
      </c>
      <c r="H12" s="12" t="s">
        <v>19</v>
      </c>
      <c r="I12" s="13" t="s">
        <v>18</v>
      </c>
      <c r="J12" s="10" t="s">
        <v>19</v>
      </c>
      <c r="K12" s="14" t="s">
        <v>18</v>
      </c>
      <c r="L12" s="12" t="s">
        <v>19</v>
      </c>
      <c r="M12" s="157"/>
      <c r="N12" s="160"/>
    </row>
    <row r="13" spans="2:14" ht="24" customHeight="1" x14ac:dyDescent="0.2">
      <c r="B13" s="95" t="s">
        <v>20</v>
      </c>
      <c r="C13" s="96" t="s">
        <v>21</v>
      </c>
      <c r="D13" s="97" t="s">
        <v>22</v>
      </c>
      <c r="E13" s="30">
        <v>3</v>
      </c>
      <c r="F13" s="29"/>
      <c r="G13" s="28">
        <v>3</v>
      </c>
      <c r="H13" s="29"/>
      <c r="I13" s="30">
        <v>3</v>
      </c>
      <c r="J13" s="29"/>
      <c r="K13" s="30">
        <v>3</v>
      </c>
      <c r="L13" s="31"/>
      <c r="M13" s="15">
        <f t="shared" ref="M13:N18" si="0">SUM(K13,I13,G13,E13)</f>
        <v>12</v>
      </c>
      <c r="N13" s="46">
        <f t="shared" si="0"/>
        <v>0</v>
      </c>
    </row>
    <row r="14" spans="2:14" ht="24" customHeight="1" x14ac:dyDescent="0.2">
      <c r="B14" s="94" t="s">
        <v>23</v>
      </c>
      <c r="C14" s="98" t="s">
        <v>24</v>
      </c>
      <c r="D14" s="89" t="s">
        <v>25</v>
      </c>
      <c r="E14" s="34">
        <v>3</v>
      </c>
      <c r="F14" s="33">
        <v>3</v>
      </c>
      <c r="G14" s="32">
        <v>3</v>
      </c>
      <c r="H14" s="33">
        <v>3</v>
      </c>
      <c r="I14" s="34">
        <v>2</v>
      </c>
      <c r="J14" s="33">
        <v>2</v>
      </c>
      <c r="K14" s="34">
        <v>2</v>
      </c>
      <c r="L14" s="33">
        <v>2</v>
      </c>
      <c r="M14" s="16">
        <f t="shared" si="0"/>
        <v>10</v>
      </c>
      <c r="N14" s="16">
        <f t="shared" si="0"/>
        <v>10</v>
      </c>
    </row>
    <row r="15" spans="2:14" ht="24" customHeight="1" x14ac:dyDescent="0.2">
      <c r="B15" s="90" t="s">
        <v>88</v>
      </c>
      <c r="C15" s="98" t="s">
        <v>83</v>
      </c>
      <c r="D15" s="89" t="s">
        <v>84</v>
      </c>
      <c r="E15" s="34"/>
      <c r="F15" s="33"/>
      <c r="G15" s="32"/>
      <c r="H15" s="33"/>
      <c r="I15" s="34">
        <v>1</v>
      </c>
      <c r="J15" s="33">
        <v>1</v>
      </c>
      <c r="K15" s="34">
        <v>1</v>
      </c>
      <c r="L15" s="33">
        <v>1</v>
      </c>
      <c r="M15" s="72">
        <v>3</v>
      </c>
      <c r="N15" s="72">
        <v>3</v>
      </c>
    </row>
    <row r="16" spans="2:14" ht="24" customHeight="1" x14ac:dyDescent="0.2">
      <c r="B16" s="94" t="s">
        <v>28</v>
      </c>
      <c r="C16" s="98" t="s">
        <v>26</v>
      </c>
      <c r="D16" s="89" t="s">
        <v>27</v>
      </c>
      <c r="E16" s="91">
        <v>2</v>
      </c>
      <c r="F16" s="92">
        <v>2</v>
      </c>
      <c r="G16" s="93">
        <v>2</v>
      </c>
      <c r="H16" s="92">
        <v>2</v>
      </c>
      <c r="I16" s="91"/>
      <c r="J16" s="92"/>
      <c r="K16" s="91"/>
      <c r="L16" s="92"/>
      <c r="M16" s="72">
        <f t="shared" si="0"/>
        <v>4</v>
      </c>
      <c r="N16" s="72">
        <f t="shared" si="0"/>
        <v>4</v>
      </c>
    </row>
    <row r="17" spans="2:14" ht="24" customHeight="1" x14ac:dyDescent="0.2">
      <c r="B17" s="94" t="s">
        <v>31</v>
      </c>
      <c r="C17" s="99" t="s">
        <v>29</v>
      </c>
      <c r="D17" s="84" t="s">
        <v>30</v>
      </c>
      <c r="E17" s="52"/>
      <c r="F17" s="53"/>
      <c r="G17" s="44">
        <v>1</v>
      </c>
      <c r="H17" s="53"/>
      <c r="I17" s="52">
        <v>1</v>
      </c>
      <c r="J17" s="53"/>
      <c r="K17" s="52">
        <v>1</v>
      </c>
      <c r="L17" s="53"/>
      <c r="M17" s="72">
        <f>SUM(K17,I17,G17,E17)</f>
        <v>3</v>
      </c>
      <c r="N17" s="72">
        <f t="shared" si="0"/>
        <v>0</v>
      </c>
    </row>
    <row r="18" spans="2:14" ht="24" customHeight="1" x14ac:dyDescent="0.2">
      <c r="B18" s="100" t="s">
        <v>34</v>
      </c>
      <c r="C18" s="101" t="s">
        <v>32</v>
      </c>
      <c r="D18" s="102" t="s">
        <v>33</v>
      </c>
      <c r="E18" s="34">
        <v>2</v>
      </c>
      <c r="F18" s="33"/>
      <c r="G18" s="32"/>
      <c r="H18" s="33"/>
      <c r="I18" s="34"/>
      <c r="J18" s="33"/>
      <c r="K18" s="34"/>
      <c r="L18" s="33"/>
      <c r="M18" s="16">
        <f>SUM(K18,I18,G18,E18)</f>
        <v>2</v>
      </c>
      <c r="N18" s="26">
        <f t="shared" si="0"/>
        <v>0</v>
      </c>
    </row>
    <row r="19" spans="2:14" ht="24" customHeight="1" x14ac:dyDescent="0.2">
      <c r="B19" s="100" t="s">
        <v>37</v>
      </c>
      <c r="C19" s="98" t="s">
        <v>35</v>
      </c>
      <c r="D19" s="89" t="s">
        <v>36</v>
      </c>
      <c r="E19" s="34">
        <v>4</v>
      </c>
      <c r="F19" s="33"/>
      <c r="G19" s="32">
        <v>3</v>
      </c>
      <c r="H19" s="33"/>
      <c r="I19" s="32">
        <v>3</v>
      </c>
      <c r="J19" s="35"/>
      <c r="K19" s="34">
        <v>3</v>
      </c>
      <c r="L19" s="35"/>
      <c r="M19" s="67">
        <f t="shared" ref="M19:N25" si="1">SUM(K19,I19,G19,E19)</f>
        <v>13</v>
      </c>
      <c r="N19" s="68">
        <f t="shared" si="1"/>
        <v>0</v>
      </c>
    </row>
    <row r="20" spans="2:14" ht="24" customHeight="1" x14ac:dyDescent="0.2">
      <c r="B20" s="66" t="s">
        <v>39</v>
      </c>
      <c r="C20" s="103" t="s">
        <v>38</v>
      </c>
      <c r="D20" s="83" t="s">
        <v>77</v>
      </c>
      <c r="E20" s="34">
        <v>2</v>
      </c>
      <c r="F20" s="33"/>
      <c r="G20" s="32">
        <v>2</v>
      </c>
      <c r="H20" s="33"/>
      <c r="I20" s="58">
        <v>2</v>
      </c>
      <c r="J20" s="35"/>
      <c r="K20" s="34">
        <v>2</v>
      </c>
      <c r="L20" s="35"/>
      <c r="M20" s="67">
        <f t="shared" si="1"/>
        <v>8</v>
      </c>
      <c r="N20" s="68">
        <f t="shared" si="1"/>
        <v>0</v>
      </c>
    </row>
    <row r="21" spans="2:14" ht="24" customHeight="1" x14ac:dyDescent="0.2">
      <c r="B21" s="66" t="s">
        <v>40</v>
      </c>
      <c r="C21" s="103" t="s">
        <v>74</v>
      </c>
      <c r="D21" s="83" t="s">
        <v>75</v>
      </c>
      <c r="E21" s="34">
        <v>1</v>
      </c>
      <c r="F21" s="33"/>
      <c r="G21" s="32">
        <v>1</v>
      </c>
      <c r="H21" s="33"/>
      <c r="I21" s="32"/>
      <c r="J21" s="35"/>
      <c r="K21" s="34"/>
      <c r="L21" s="35"/>
      <c r="M21" s="67">
        <f t="shared" si="1"/>
        <v>2</v>
      </c>
      <c r="N21" s="68">
        <f t="shared" si="1"/>
        <v>0</v>
      </c>
    </row>
    <row r="22" spans="2:14" ht="24" customHeight="1" x14ac:dyDescent="0.2">
      <c r="B22" s="100" t="s">
        <v>79</v>
      </c>
      <c r="C22" s="98" t="s">
        <v>41</v>
      </c>
      <c r="D22" s="83" t="s">
        <v>42</v>
      </c>
      <c r="E22" s="34">
        <v>1</v>
      </c>
      <c r="F22" s="33"/>
      <c r="G22" s="32"/>
      <c r="H22" s="33"/>
      <c r="I22" s="32"/>
      <c r="J22" s="35"/>
      <c r="K22" s="34"/>
      <c r="L22" s="35"/>
      <c r="M22" s="67">
        <f>SUM(K22,I22,G22,E22)</f>
        <v>1</v>
      </c>
      <c r="N22" s="68">
        <f t="shared" si="1"/>
        <v>0</v>
      </c>
    </row>
    <row r="23" spans="2:14" ht="24" customHeight="1" x14ac:dyDescent="0.2">
      <c r="B23" s="66" t="s">
        <v>80</v>
      </c>
      <c r="C23" s="104" t="s">
        <v>57</v>
      </c>
      <c r="D23" s="105" t="s">
        <v>76</v>
      </c>
      <c r="E23" s="52"/>
      <c r="F23" s="33"/>
      <c r="G23" s="32"/>
      <c r="H23" s="53"/>
      <c r="I23" s="44">
        <v>2</v>
      </c>
      <c r="J23" s="54"/>
      <c r="K23" s="52">
        <v>3</v>
      </c>
      <c r="L23" s="53">
        <v>1</v>
      </c>
      <c r="M23" s="67">
        <f>SUM(K23,I23,G23,E23)</f>
        <v>5</v>
      </c>
      <c r="N23" s="68">
        <f>SUM(L23,J23,H23,F23)</f>
        <v>1</v>
      </c>
    </row>
    <row r="24" spans="2:14" ht="31.5" customHeight="1" x14ac:dyDescent="0.2">
      <c r="B24" s="100" t="s">
        <v>69</v>
      </c>
      <c r="C24" s="106" t="s">
        <v>66</v>
      </c>
      <c r="D24" s="107" t="s">
        <v>67</v>
      </c>
      <c r="E24" s="56">
        <v>3</v>
      </c>
      <c r="F24" s="33">
        <v>2</v>
      </c>
      <c r="G24" s="58">
        <v>2</v>
      </c>
      <c r="H24" s="33">
        <v>2</v>
      </c>
      <c r="I24" s="56"/>
      <c r="J24" s="35"/>
      <c r="K24" s="34"/>
      <c r="L24" s="33"/>
      <c r="M24" s="67">
        <f>SUM(K24,I24,G24,E24)</f>
        <v>5</v>
      </c>
      <c r="N24" s="68">
        <f>SUM(L24,J24,H24,F24)</f>
        <v>4</v>
      </c>
    </row>
    <row r="25" spans="2:14" ht="24" customHeight="1" x14ac:dyDescent="0.2">
      <c r="B25" s="100" t="s">
        <v>89</v>
      </c>
      <c r="C25" s="98" t="s">
        <v>43</v>
      </c>
      <c r="D25" s="89" t="s">
        <v>44</v>
      </c>
      <c r="E25" s="52">
        <v>2</v>
      </c>
      <c r="F25" s="53">
        <v>2</v>
      </c>
      <c r="G25" s="44">
        <v>2</v>
      </c>
      <c r="H25" s="53">
        <v>2</v>
      </c>
      <c r="I25" s="44">
        <v>2</v>
      </c>
      <c r="J25" s="54">
        <v>2</v>
      </c>
      <c r="K25" s="52">
        <v>2</v>
      </c>
      <c r="L25" s="54">
        <v>2</v>
      </c>
      <c r="M25" s="67">
        <f t="shared" si="1"/>
        <v>8</v>
      </c>
      <c r="N25" s="68">
        <f t="shared" si="1"/>
        <v>8</v>
      </c>
    </row>
    <row r="26" spans="2:14" ht="24" customHeight="1" thickBot="1" x14ac:dyDescent="0.3">
      <c r="B26" s="17"/>
      <c r="C26" s="18" t="s">
        <v>45</v>
      </c>
      <c r="D26" s="19"/>
      <c r="E26" s="38">
        <f t="shared" ref="E26:L26" si="2">SUM(E13:E25)</f>
        <v>23</v>
      </c>
      <c r="F26" s="39">
        <f t="shared" si="2"/>
        <v>9</v>
      </c>
      <c r="G26" s="36">
        <f t="shared" si="2"/>
        <v>19</v>
      </c>
      <c r="H26" s="39">
        <f t="shared" si="2"/>
        <v>9</v>
      </c>
      <c r="I26" s="36">
        <f t="shared" si="2"/>
        <v>16</v>
      </c>
      <c r="J26" s="37">
        <f t="shared" si="2"/>
        <v>5</v>
      </c>
      <c r="K26" s="38">
        <f t="shared" si="2"/>
        <v>17</v>
      </c>
      <c r="L26" s="37">
        <f t="shared" si="2"/>
        <v>6</v>
      </c>
      <c r="M26" s="20">
        <f>SUM(K26,I26,G26,E26)</f>
        <v>75</v>
      </c>
      <c r="N26" s="47">
        <f>SUM(L26,J26,H26,F26)</f>
        <v>29</v>
      </c>
    </row>
    <row r="27" spans="2:14" ht="24" customHeight="1" thickBot="1" x14ac:dyDescent="0.3">
      <c r="B27" s="21" t="s">
        <v>46</v>
      </c>
      <c r="C27" s="22"/>
      <c r="D27" s="8"/>
      <c r="E27" s="42" t="s">
        <v>18</v>
      </c>
      <c r="F27" s="43" t="s">
        <v>19</v>
      </c>
      <c r="G27" s="42" t="s">
        <v>18</v>
      </c>
      <c r="H27" s="43" t="s">
        <v>19</v>
      </c>
      <c r="I27" s="42" t="s">
        <v>18</v>
      </c>
      <c r="J27" s="43" t="s">
        <v>19</v>
      </c>
      <c r="K27" s="42" t="s">
        <v>18</v>
      </c>
      <c r="L27" s="43" t="s">
        <v>19</v>
      </c>
      <c r="M27" s="79"/>
      <c r="N27" s="80"/>
    </row>
    <row r="28" spans="2:14" ht="24" customHeight="1" x14ac:dyDescent="0.25">
      <c r="B28" s="85" t="s">
        <v>47</v>
      </c>
      <c r="C28" s="57" t="s">
        <v>64</v>
      </c>
      <c r="D28" s="81" t="s">
        <v>62</v>
      </c>
      <c r="E28" s="75">
        <v>2</v>
      </c>
      <c r="F28" s="76"/>
      <c r="G28" s="75">
        <v>2</v>
      </c>
      <c r="H28" s="76"/>
      <c r="I28" s="75">
        <v>2</v>
      </c>
      <c r="J28" s="76">
        <v>1</v>
      </c>
      <c r="K28" s="110">
        <v>2</v>
      </c>
      <c r="L28" s="111">
        <v>1</v>
      </c>
      <c r="M28" s="77">
        <f>SUM(K28,I28,G28,E28)</f>
        <v>8</v>
      </c>
      <c r="N28" s="78">
        <f>SUM(L28,J28,H28,F28)</f>
        <v>2</v>
      </c>
    </row>
    <row r="29" spans="2:14" ht="24" customHeight="1" x14ac:dyDescent="0.2">
      <c r="B29" s="66" t="s">
        <v>48</v>
      </c>
      <c r="C29" s="27" t="s">
        <v>63</v>
      </c>
      <c r="D29" s="82" t="s">
        <v>72</v>
      </c>
      <c r="E29" s="56">
        <v>2</v>
      </c>
      <c r="F29" s="33">
        <v>0</v>
      </c>
      <c r="G29" s="56">
        <v>3</v>
      </c>
      <c r="H29" s="33">
        <v>2</v>
      </c>
      <c r="I29" s="56">
        <v>3</v>
      </c>
      <c r="J29" s="33">
        <v>2</v>
      </c>
      <c r="K29" s="56">
        <v>3</v>
      </c>
      <c r="L29" s="33">
        <v>2</v>
      </c>
      <c r="M29" s="69">
        <f t="shared" ref="M29:N34" si="3">E29+G29+I29+K29</f>
        <v>11</v>
      </c>
      <c r="N29" s="63">
        <f t="shared" si="3"/>
        <v>6</v>
      </c>
    </row>
    <row r="30" spans="2:14" s="4" customFormat="1" ht="24" customHeight="1" x14ac:dyDescent="0.2">
      <c r="B30" s="86" t="s">
        <v>49</v>
      </c>
      <c r="C30" s="23" t="s">
        <v>50</v>
      </c>
      <c r="D30" s="83" t="s">
        <v>51</v>
      </c>
      <c r="E30" s="56">
        <v>2</v>
      </c>
      <c r="F30" s="33">
        <v>2</v>
      </c>
      <c r="G30" s="56">
        <v>3</v>
      </c>
      <c r="H30" s="33">
        <v>2</v>
      </c>
      <c r="I30" s="34">
        <v>2</v>
      </c>
      <c r="J30" s="33">
        <v>2</v>
      </c>
      <c r="K30" s="34">
        <v>2</v>
      </c>
      <c r="L30" s="33">
        <v>2</v>
      </c>
      <c r="M30" s="69">
        <f t="shared" si="3"/>
        <v>9</v>
      </c>
      <c r="N30" s="63">
        <f t="shared" si="3"/>
        <v>8</v>
      </c>
    </row>
    <row r="31" spans="2:14" s="4" customFormat="1" ht="24" customHeight="1" x14ac:dyDescent="0.2">
      <c r="B31" s="66" t="s">
        <v>52</v>
      </c>
      <c r="C31" s="23" t="s">
        <v>54</v>
      </c>
      <c r="D31" s="83" t="s">
        <v>55</v>
      </c>
      <c r="E31" s="56">
        <v>2</v>
      </c>
      <c r="F31" s="33">
        <v>1</v>
      </c>
      <c r="G31" s="56">
        <v>1</v>
      </c>
      <c r="H31" s="33">
        <v>1</v>
      </c>
      <c r="I31" s="56">
        <v>3</v>
      </c>
      <c r="J31" s="33">
        <v>2</v>
      </c>
      <c r="K31" s="56">
        <v>2</v>
      </c>
      <c r="L31" s="63">
        <v>1</v>
      </c>
      <c r="M31" s="69">
        <f t="shared" si="3"/>
        <v>8</v>
      </c>
      <c r="N31" s="63">
        <f t="shared" si="3"/>
        <v>5</v>
      </c>
    </row>
    <row r="32" spans="2:14" s="4" customFormat="1" ht="24" customHeight="1" x14ac:dyDescent="0.2">
      <c r="B32" s="66" t="s">
        <v>53</v>
      </c>
      <c r="C32" s="23" t="s">
        <v>65</v>
      </c>
      <c r="D32" s="83" t="s">
        <v>68</v>
      </c>
      <c r="E32" s="34"/>
      <c r="F32" s="33"/>
      <c r="G32" s="56">
        <v>2</v>
      </c>
      <c r="H32" s="33"/>
      <c r="I32" s="56">
        <v>2</v>
      </c>
      <c r="J32" s="33">
        <v>2</v>
      </c>
      <c r="K32" s="56">
        <v>2</v>
      </c>
      <c r="L32" s="33">
        <v>2</v>
      </c>
      <c r="M32" s="69">
        <f t="shared" si="3"/>
        <v>6</v>
      </c>
      <c r="N32" s="63">
        <f t="shared" si="3"/>
        <v>4</v>
      </c>
    </row>
    <row r="33" spans="2:14" s="4" customFormat="1" ht="24" customHeight="1" x14ac:dyDescent="0.2">
      <c r="B33" s="87" t="s">
        <v>71</v>
      </c>
      <c r="C33" s="61" t="s">
        <v>56</v>
      </c>
      <c r="D33" s="84" t="s">
        <v>73</v>
      </c>
      <c r="E33" s="56">
        <v>2</v>
      </c>
      <c r="F33" s="62">
        <v>2</v>
      </c>
      <c r="G33" s="56">
        <v>2</v>
      </c>
      <c r="H33" s="62">
        <v>2</v>
      </c>
      <c r="I33" s="56">
        <v>2</v>
      </c>
      <c r="J33" s="62">
        <v>2</v>
      </c>
      <c r="K33" s="56">
        <v>2</v>
      </c>
      <c r="L33" s="62">
        <v>2</v>
      </c>
      <c r="M33" s="69">
        <f t="shared" si="3"/>
        <v>8</v>
      </c>
      <c r="N33" s="63">
        <f t="shared" si="3"/>
        <v>8</v>
      </c>
    </row>
    <row r="34" spans="2:14" s="4" customFormat="1" ht="36" customHeight="1" thickBot="1" x14ac:dyDescent="0.25">
      <c r="B34" s="88" t="s">
        <v>82</v>
      </c>
      <c r="C34" s="108" t="s">
        <v>86</v>
      </c>
      <c r="D34" s="109" t="s">
        <v>87</v>
      </c>
      <c r="E34" s="49"/>
      <c r="F34" s="50"/>
      <c r="G34" s="49"/>
      <c r="H34" s="50"/>
      <c r="I34" s="49">
        <v>2</v>
      </c>
      <c r="J34" s="50"/>
      <c r="K34" s="70">
        <v>2</v>
      </c>
      <c r="L34" s="64">
        <v>0</v>
      </c>
      <c r="M34" s="71">
        <f t="shared" si="3"/>
        <v>4</v>
      </c>
      <c r="N34" s="64">
        <f t="shared" si="3"/>
        <v>0</v>
      </c>
    </row>
    <row r="35" spans="2:14" s="4" customFormat="1" ht="28.5" customHeight="1" thickBot="1" x14ac:dyDescent="0.3">
      <c r="B35" s="65"/>
      <c r="C35" s="59" t="s">
        <v>45</v>
      </c>
      <c r="D35" s="60"/>
      <c r="E35" s="55">
        <f>SUM(E28:E34)</f>
        <v>10</v>
      </c>
      <c r="F35" s="55">
        <f t="shared" ref="F35:N35" si="4">SUM(F28:F34)</f>
        <v>5</v>
      </c>
      <c r="G35" s="55">
        <f t="shared" si="4"/>
        <v>13</v>
      </c>
      <c r="H35" s="55">
        <f t="shared" si="4"/>
        <v>7</v>
      </c>
      <c r="I35" s="55">
        <f t="shared" si="4"/>
        <v>16</v>
      </c>
      <c r="J35" s="55">
        <f t="shared" si="4"/>
        <v>11</v>
      </c>
      <c r="K35" s="55">
        <f t="shared" si="4"/>
        <v>15</v>
      </c>
      <c r="L35" s="55">
        <f t="shared" si="4"/>
        <v>10</v>
      </c>
      <c r="M35" s="55">
        <f t="shared" si="4"/>
        <v>54</v>
      </c>
      <c r="N35" s="47">
        <f t="shared" si="4"/>
        <v>33</v>
      </c>
    </row>
    <row r="36" spans="2:14" s="5" customFormat="1" ht="28.5" customHeight="1" thickBot="1" x14ac:dyDescent="0.35">
      <c r="B36" s="124" t="s">
        <v>45</v>
      </c>
      <c r="C36" s="125"/>
      <c r="D36" s="126"/>
      <c r="E36" s="51">
        <f>E26+E35</f>
        <v>33</v>
      </c>
      <c r="F36" s="51">
        <f t="shared" ref="F36:N36" si="5">F26+F35</f>
        <v>14</v>
      </c>
      <c r="G36" s="51">
        <f t="shared" si="5"/>
        <v>32</v>
      </c>
      <c r="H36" s="51">
        <f t="shared" si="5"/>
        <v>16</v>
      </c>
      <c r="I36" s="51">
        <f t="shared" si="5"/>
        <v>32</v>
      </c>
      <c r="J36" s="51">
        <f t="shared" si="5"/>
        <v>16</v>
      </c>
      <c r="K36" s="51">
        <f t="shared" si="5"/>
        <v>32</v>
      </c>
      <c r="L36" s="51">
        <f t="shared" si="5"/>
        <v>16</v>
      </c>
      <c r="M36" s="51">
        <f t="shared" si="5"/>
        <v>129</v>
      </c>
      <c r="N36" s="51">
        <f t="shared" si="5"/>
        <v>62</v>
      </c>
    </row>
    <row r="37" spans="2:14" s="4" customFormat="1" ht="24" customHeight="1" thickBot="1" x14ac:dyDescent="0.3">
      <c r="B37" s="127" t="s">
        <v>70</v>
      </c>
      <c r="C37" s="128"/>
      <c r="D37" s="129"/>
      <c r="E37" s="42" t="s">
        <v>18</v>
      </c>
      <c r="F37" s="41" t="s">
        <v>19</v>
      </c>
      <c r="G37" s="42" t="s">
        <v>18</v>
      </c>
      <c r="H37" s="43" t="s">
        <v>19</v>
      </c>
      <c r="I37" s="40" t="s">
        <v>18</v>
      </c>
      <c r="J37" s="41" t="s">
        <v>19</v>
      </c>
      <c r="K37" s="42" t="s">
        <v>18</v>
      </c>
      <c r="L37" s="43" t="s">
        <v>19</v>
      </c>
      <c r="M37" s="45"/>
      <c r="N37" s="48"/>
    </row>
    <row r="38" spans="2:14" s="4" customFormat="1" ht="24" customHeight="1" x14ac:dyDescent="0.25">
      <c r="B38" s="167" t="s">
        <v>78</v>
      </c>
      <c r="C38" s="24" t="s">
        <v>58</v>
      </c>
      <c r="D38" s="25" t="s">
        <v>59</v>
      </c>
      <c r="E38" s="169"/>
      <c r="F38" s="171"/>
      <c r="G38" s="169"/>
      <c r="H38" s="171"/>
      <c r="I38" s="163">
        <v>2</v>
      </c>
      <c r="J38" s="161">
        <v>0</v>
      </c>
      <c r="K38" s="163">
        <v>2</v>
      </c>
      <c r="L38" s="161">
        <v>0</v>
      </c>
      <c r="M38" s="165">
        <f>E38+G38+I38+K38</f>
        <v>4</v>
      </c>
      <c r="N38" s="165">
        <f>F38+H38+J38+L38</f>
        <v>0</v>
      </c>
    </row>
    <row r="39" spans="2:14" s="4" customFormat="1" ht="24" customHeight="1" thickBot="1" x14ac:dyDescent="0.3">
      <c r="B39" s="168"/>
      <c r="C39" s="73" t="s">
        <v>60</v>
      </c>
      <c r="D39" s="74" t="s">
        <v>61</v>
      </c>
      <c r="E39" s="170"/>
      <c r="F39" s="172"/>
      <c r="G39" s="170"/>
      <c r="H39" s="172"/>
      <c r="I39" s="164"/>
      <c r="J39" s="162"/>
      <c r="K39" s="164"/>
      <c r="L39" s="162"/>
      <c r="M39" s="166"/>
      <c r="N39" s="166"/>
    </row>
  </sheetData>
  <mergeCells count="33">
    <mergeCell ref="B37:D37"/>
    <mergeCell ref="B36:D36"/>
    <mergeCell ref="N38:N39"/>
    <mergeCell ref="M38:M39"/>
    <mergeCell ref="B38:B39"/>
    <mergeCell ref="J38:J39"/>
    <mergeCell ref="K38:K39"/>
    <mergeCell ref="L38:L39"/>
    <mergeCell ref="G38:G39"/>
    <mergeCell ref="H38:H39"/>
    <mergeCell ref="I38:I39"/>
    <mergeCell ref="E38:E39"/>
    <mergeCell ref="F38:F39"/>
    <mergeCell ref="B2:E2"/>
    <mergeCell ref="F2:N2"/>
    <mergeCell ref="B3:E3"/>
    <mergeCell ref="F3:N3"/>
    <mergeCell ref="B4:E4"/>
    <mergeCell ref="F4:N4"/>
    <mergeCell ref="B5:E5"/>
    <mergeCell ref="F5:N5"/>
    <mergeCell ref="B6:E6"/>
    <mergeCell ref="F6:N6"/>
    <mergeCell ref="E10:F11"/>
    <mergeCell ref="G10:H11"/>
    <mergeCell ref="I10:J11"/>
    <mergeCell ref="K10:L11"/>
    <mergeCell ref="B7:N7"/>
    <mergeCell ref="B8:C11"/>
    <mergeCell ref="D8:D11"/>
    <mergeCell ref="E8:L9"/>
    <mergeCell ref="M8:M12"/>
    <mergeCell ref="N8:N12"/>
  </mergeCells>
  <pageMargins left="0.59055118110236227" right="0.47244094488188981" top="0.31496062992125984" bottom="0.59055118110236227" header="0.27559055118110237" footer="0.27559055118110237"/>
  <pageSetup paperSize="9" scale="70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A579C-3336-46CF-8EB2-A6C0E0446D71}">
  <sheetPr>
    <tabColor rgb="FF00B050"/>
    <pageSetUpPr fitToPage="1"/>
  </sheetPr>
  <dimension ref="B1:N39"/>
  <sheetViews>
    <sheetView showGridLines="0" tabSelected="1" showRuler="0" view="pageLayout" topLeftCell="A15" zoomScale="80" zoomScaleNormal="70" zoomScalePageLayoutView="80" workbookViewId="0">
      <selection activeCell="L17" sqref="L17"/>
    </sheetView>
  </sheetViews>
  <sheetFormatPr defaultRowHeight="12.75" x14ac:dyDescent="0.2"/>
  <cols>
    <col min="1" max="1" width="2.28515625" style="1" customWidth="1"/>
    <col min="2" max="2" width="5.85546875" style="1" customWidth="1"/>
    <col min="3" max="3" width="30.85546875" style="1" customWidth="1"/>
    <col min="4" max="4" width="8.85546875" style="1" customWidth="1"/>
    <col min="5" max="12" width="7.85546875" style="1" customWidth="1"/>
    <col min="13" max="13" width="9.28515625" style="2" customWidth="1"/>
    <col min="14" max="14" width="10.85546875" style="2" customWidth="1"/>
    <col min="15" max="16384" width="9.140625" style="1"/>
  </cols>
  <sheetData>
    <row r="1" spans="2:14" ht="33" customHeight="1" thickBot="1" x14ac:dyDescent="0.25"/>
    <row r="2" spans="2:14" s="3" customFormat="1" ht="29.25" customHeight="1" x14ac:dyDescent="0.2">
      <c r="B2" s="112" t="s">
        <v>81</v>
      </c>
      <c r="C2" s="113"/>
      <c r="D2" s="113"/>
      <c r="E2" s="114"/>
      <c r="F2" s="115" t="s">
        <v>0</v>
      </c>
      <c r="G2" s="113"/>
      <c r="H2" s="113"/>
      <c r="I2" s="113"/>
      <c r="J2" s="113"/>
      <c r="K2" s="113"/>
      <c r="L2" s="113"/>
      <c r="M2" s="116"/>
      <c r="N2" s="117"/>
    </row>
    <row r="3" spans="2:14" s="3" customFormat="1" ht="29.25" customHeight="1" x14ac:dyDescent="0.2">
      <c r="B3" s="118" t="s">
        <v>1</v>
      </c>
      <c r="C3" s="119"/>
      <c r="D3" s="119"/>
      <c r="E3" s="120"/>
      <c r="F3" s="121" t="s">
        <v>85</v>
      </c>
      <c r="G3" s="119"/>
      <c r="H3" s="119"/>
      <c r="I3" s="119"/>
      <c r="J3" s="119"/>
      <c r="K3" s="119"/>
      <c r="L3" s="119"/>
      <c r="M3" s="122"/>
      <c r="N3" s="123"/>
    </row>
    <row r="4" spans="2:14" s="3" customFormat="1" ht="29.25" customHeight="1" x14ac:dyDescent="0.2">
      <c r="B4" s="118" t="s">
        <v>2</v>
      </c>
      <c r="C4" s="119"/>
      <c r="D4" s="119"/>
      <c r="E4" s="120"/>
      <c r="F4" s="121" t="s">
        <v>3</v>
      </c>
      <c r="G4" s="119"/>
      <c r="H4" s="119"/>
      <c r="I4" s="119"/>
      <c r="J4" s="119"/>
      <c r="K4" s="119"/>
      <c r="L4" s="119"/>
      <c r="M4" s="122"/>
      <c r="N4" s="123"/>
    </row>
    <row r="5" spans="2:14" s="3" customFormat="1" ht="29.25" customHeight="1" x14ac:dyDescent="0.2">
      <c r="B5" s="118" t="s">
        <v>4</v>
      </c>
      <c r="C5" s="119"/>
      <c r="D5" s="119"/>
      <c r="E5" s="120"/>
      <c r="F5" s="121" t="s">
        <v>5</v>
      </c>
      <c r="G5" s="119"/>
      <c r="H5" s="119"/>
      <c r="I5" s="119"/>
      <c r="J5" s="119"/>
      <c r="K5" s="119"/>
      <c r="L5" s="119"/>
      <c r="M5" s="122"/>
      <c r="N5" s="123"/>
    </row>
    <row r="6" spans="2:14" s="3" customFormat="1" ht="29.25" customHeight="1" thickBot="1" x14ac:dyDescent="0.25">
      <c r="B6" s="130" t="s">
        <v>6</v>
      </c>
      <c r="C6" s="131"/>
      <c r="D6" s="131"/>
      <c r="E6" s="132"/>
      <c r="F6" s="133" t="s">
        <v>91</v>
      </c>
      <c r="G6" s="134"/>
      <c r="H6" s="134"/>
      <c r="I6" s="134"/>
      <c r="J6" s="134"/>
      <c r="K6" s="134"/>
      <c r="L6" s="134"/>
      <c r="M6" s="135"/>
      <c r="N6" s="136"/>
    </row>
    <row r="7" spans="2:14" ht="41.25" customHeight="1" thickBot="1" x14ac:dyDescent="0.25">
      <c r="B7" s="137" t="s">
        <v>7</v>
      </c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9"/>
    </row>
    <row r="8" spans="2:14" ht="20.25" customHeight="1" x14ac:dyDescent="0.2">
      <c r="B8" s="140" t="s">
        <v>8</v>
      </c>
      <c r="C8" s="141"/>
      <c r="D8" s="146" t="s">
        <v>9</v>
      </c>
      <c r="E8" s="149" t="s">
        <v>10</v>
      </c>
      <c r="F8" s="150"/>
      <c r="G8" s="150"/>
      <c r="H8" s="150"/>
      <c r="I8" s="150"/>
      <c r="J8" s="150"/>
      <c r="K8" s="150"/>
      <c r="L8" s="151"/>
      <c r="M8" s="155" t="s">
        <v>11</v>
      </c>
      <c r="N8" s="158" t="s">
        <v>12</v>
      </c>
    </row>
    <row r="9" spans="2:14" ht="20.25" customHeight="1" thickBot="1" x14ac:dyDescent="0.25">
      <c r="B9" s="142"/>
      <c r="C9" s="143"/>
      <c r="D9" s="147"/>
      <c r="E9" s="152"/>
      <c r="F9" s="153"/>
      <c r="G9" s="153"/>
      <c r="H9" s="153"/>
      <c r="I9" s="153"/>
      <c r="J9" s="153"/>
      <c r="K9" s="153"/>
      <c r="L9" s="154"/>
      <c r="M9" s="156"/>
      <c r="N9" s="159"/>
    </row>
    <row r="10" spans="2:14" ht="19.5" customHeight="1" x14ac:dyDescent="0.2">
      <c r="B10" s="142"/>
      <c r="C10" s="143"/>
      <c r="D10" s="147"/>
      <c r="E10" s="140" t="s">
        <v>13</v>
      </c>
      <c r="F10" s="141"/>
      <c r="G10" s="140" t="s">
        <v>14</v>
      </c>
      <c r="H10" s="141"/>
      <c r="I10" s="140" t="s">
        <v>15</v>
      </c>
      <c r="J10" s="141"/>
      <c r="K10" s="140" t="s">
        <v>16</v>
      </c>
      <c r="L10" s="141"/>
      <c r="M10" s="156"/>
      <c r="N10" s="159"/>
    </row>
    <row r="11" spans="2:14" ht="17.25" customHeight="1" thickBot="1" x14ac:dyDescent="0.25">
      <c r="B11" s="144"/>
      <c r="C11" s="145"/>
      <c r="D11" s="148"/>
      <c r="E11" s="144"/>
      <c r="F11" s="145"/>
      <c r="G11" s="144"/>
      <c r="H11" s="145"/>
      <c r="I11" s="144"/>
      <c r="J11" s="145"/>
      <c r="K11" s="144"/>
      <c r="L11" s="145"/>
      <c r="M11" s="156"/>
      <c r="N11" s="159"/>
    </row>
    <row r="12" spans="2:14" ht="29.25" customHeight="1" thickBot="1" x14ac:dyDescent="0.3">
      <c r="B12" s="6" t="s">
        <v>17</v>
      </c>
      <c r="C12" s="7"/>
      <c r="D12" s="8"/>
      <c r="E12" s="9" t="s">
        <v>18</v>
      </c>
      <c r="F12" s="10" t="s">
        <v>19</v>
      </c>
      <c r="G12" s="11" t="s">
        <v>18</v>
      </c>
      <c r="H12" s="12" t="s">
        <v>19</v>
      </c>
      <c r="I12" s="13" t="s">
        <v>18</v>
      </c>
      <c r="J12" s="10" t="s">
        <v>19</v>
      </c>
      <c r="K12" s="14" t="s">
        <v>18</v>
      </c>
      <c r="L12" s="12" t="s">
        <v>19</v>
      </c>
      <c r="M12" s="157"/>
      <c r="N12" s="160"/>
    </row>
    <row r="13" spans="2:14" ht="24" customHeight="1" x14ac:dyDescent="0.2">
      <c r="B13" s="95" t="s">
        <v>20</v>
      </c>
      <c r="C13" s="96" t="s">
        <v>21</v>
      </c>
      <c r="D13" s="97" t="s">
        <v>22</v>
      </c>
      <c r="E13" s="30">
        <v>3</v>
      </c>
      <c r="F13" s="29"/>
      <c r="G13" s="28">
        <v>3</v>
      </c>
      <c r="H13" s="29"/>
      <c r="I13" s="30">
        <v>3</v>
      </c>
      <c r="J13" s="29"/>
      <c r="K13" s="30">
        <v>3</v>
      </c>
      <c r="L13" s="31"/>
      <c r="M13" s="15">
        <f t="shared" ref="M13:N25" si="0">SUM(K13,I13,G13,E13)</f>
        <v>12</v>
      </c>
      <c r="N13" s="46">
        <f t="shared" si="0"/>
        <v>0</v>
      </c>
    </row>
    <row r="14" spans="2:14" ht="24" customHeight="1" x14ac:dyDescent="0.2">
      <c r="B14" s="94" t="s">
        <v>23</v>
      </c>
      <c r="C14" s="98" t="s">
        <v>24</v>
      </c>
      <c r="D14" s="89" t="s">
        <v>25</v>
      </c>
      <c r="E14" s="34">
        <v>3</v>
      </c>
      <c r="F14" s="33">
        <v>3</v>
      </c>
      <c r="G14" s="32">
        <v>3</v>
      </c>
      <c r="H14" s="33">
        <v>3</v>
      </c>
      <c r="I14" s="34">
        <v>2</v>
      </c>
      <c r="J14" s="33">
        <v>2</v>
      </c>
      <c r="K14" s="34">
        <v>2</v>
      </c>
      <c r="L14" s="33">
        <v>2</v>
      </c>
      <c r="M14" s="16">
        <f t="shared" si="0"/>
        <v>10</v>
      </c>
      <c r="N14" s="16">
        <f t="shared" si="0"/>
        <v>10</v>
      </c>
    </row>
    <row r="15" spans="2:14" ht="24" customHeight="1" x14ac:dyDescent="0.2">
      <c r="B15" s="90" t="s">
        <v>88</v>
      </c>
      <c r="C15" s="98" t="s">
        <v>83</v>
      </c>
      <c r="D15" s="89" t="s">
        <v>84</v>
      </c>
      <c r="E15" s="34"/>
      <c r="F15" s="33"/>
      <c r="G15" s="32"/>
      <c r="H15" s="33"/>
      <c r="I15" s="34">
        <v>1</v>
      </c>
      <c r="J15" s="33">
        <v>1</v>
      </c>
      <c r="K15" s="34">
        <v>1</v>
      </c>
      <c r="L15" s="33">
        <v>1</v>
      </c>
      <c r="M15" s="16">
        <f t="shared" si="0"/>
        <v>2</v>
      </c>
      <c r="N15" s="16">
        <f t="shared" si="0"/>
        <v>2</v>
      </c>
    </row>
    <row r="16" spans="2:14" ht="24" customHeight="1" x14ac:dyDescent="0.2">
      <c r="B16" s="94" t="s">
        <v>28</v>
      </c>
      <c r="C16" s="98" t="s">
        <v>26</v>
      </c>
      <c r="D16" s="89" t="s">
        <v>27</v>
      </c>
      <c r="E16" s="91">
        <v>2</v>
      </c>
      <c r="F16" s="92">
        <v>2</v>
      </c>
      <c r="G16" s="93">
        <v>2</v>
      </c>
      <c r="H16" s="92">
        <v>2</v>
      </c>
      <c r="I16" s="91"/>
      <c r="J16" s="92"/>
      <c r="K16" s="91"/>
      <c r="L16" s="92"/>
      <c r="M16" s="16">
        <f t="shared" si="0"/>
        <v>4</v>
      </c>
      <c r="N16" s="72">
        <f t="shared" si="0"/>
        <v>4</v>
      </c>
    </row>
    <row r="17" spans="2:14" ht="24" customHeight="1" x14ac:dyDescent="0.2">
      <c r="B17" s="94" t="s">
        <v>31</v>
      </c>
      <c r="C17" s="99" t="s">
        <v>29</v>
      </c>
      <c r="D17" s="84" t="s">
        <v>30</v>
      </c>
      <c r="E17" s="52"/>
      <c r="F17" s="53"/>
      <c r="G17" s="44">
        <v>1</v>
      </c>
      <c r="H17" s="53"/>
      <c r="I17" s="52">
        <v>1</v>
      </c>
      <c r="J17" s="53"/>
      <c r="K17" s="52">
        <v>1</v>
      </c>
      <c r="L17" s="53"/>
      <c r="M17" s="16">
        <f t="shared" si="0"/>
        <v>3</v>
      </c>
      <c r="N17" s="72">
        <f t="shared" si="0"/>
        <v>0</v>
      </c>
    </row>
    <row r="18" spans="2:14" ht="24" customHeight="1" x14ac:dyDescent="0.2">
      <c r="B18" s="100" t="s">
        <v>34</v>
      </c>
      <c r="C18" s="101" t="s">
        <v>32</v>
      </c>
      <c r="D18" s="102" t="s">
        <v>33</v>
      </c>
      <c r="E18" s="34">
        <v>2</v>
      </c>
      <c r="F18" s="33"/>
      <c r="G18" s="32"/>
      <c r="H18" s="33"/>
      <c r="I18" s="34"/>
      <c r="J18" s="33"/>
      <c r="K18" s="34"/>
      <c r="L18" s="33"/>
      <c r="M18" s="16">
        <f t="shared" si="0"/>
        <v>2</v>
      </c>
      <c r="N18" s="26">
        <f t="shared" si="0"/>
        <v>0</v>
      </c>
    </row>
    <row r="19" spans="2:14" ht="24" customHeight="1" x14ac:dyDescent="0.2">
      <c r="B19" s="100" t="s">
        <v>37</v>
      </c>
      <c r="C19" s="98" t="s">
        <v>35</v>
      </c>
      <c r="D19" s="89" t="s">
        <v>36</v>
      </c>
      <c r="E19" s="34">
        <v>4</v>
      </c>
      <c r="F19" s="33"/>
      <c r="G19" s="32">
        <v>4</v>
      </c>
      <c r="H19" s="33"/>
      <c r="I19" s="32">
        <v>3</v>
      </c>
      <c r="J19" s="35"/>
      <c r="K19" s="34">
        <v>3</v>
      </c>
      <c r="L19" s="35"/>
      <c r="M19" s="16">
        <f t="shared" si="0"/>
        <v>14</v>
      </c>
      <c r="N19" s="68">
        <f t="shared" ref="N19:N25" si="1">SUM(L19,J19,H19,F19)</f>
        <v>0</v>
      </c>
    </row>
    <row r="20" spans="2:14" ht="24" customHeight="1" x14ac:dyDescent="0.2">
      <c r="B20" s="66" t="s">
        <v>39</v>
      </c>
      <c r="C20" s="103" t="s">
        <v>38</v>
      </c>
      <c r="D20" s="83" t="s">
        <v>77</v>
      </c>
      <c r="E20" s="34">
        <v>2</v>
      </c>
      <c r="F20" s="33"/>
      <c r="G20" s="32">
        <v>2</v>
      </c>
      <c r="H20" s="33"/>
      <c r="I20" s="58">
        <v>2</v>
      </c>
      <c r="J20" s="35"/>
      <c r="K20" s="34">
        <v>2</v>
      </c>
      <c r="L20" s="35"/>
      <c r="M20" s="16">
        <f t="shared" si="0"/>
        <v>8</v>
      </c>
      <c r="N20" s="68">
        <f t="shared" si="1"/>
        <v>0</v>
      </c>
    </row>
    <row r="21" spans="2:14" ht="24" customHeight="1" x14ac:dyDescent="0.2">
      <c r="B21" s="66" t="s">
        <v>40</v>
      </c>
      <c r="C21" s="103" t="s">
        <v>74</v>
      </c>
      <c r="D21" s="83" t="s">
        <v>75</v>
      </c>
      <c r="E21" s="34">
        <v>1</v>
      </c>
      <c r="F21" s="33"/>
      <c r="G21" s="32"/>
      <c r="H21" s="33"/>
      <c r="I21" s="32"/>
      <c r="J21" s="35"/>
      <c r="K21" s="34"/>
      <c r="L21" s="35"/>
      <c r="M21" s="16">
        <f t="shared" si="0"/>
        <v>1</v>
      </c>
      <c r="N21" s="68">
        <f t="shared" si="1"/>
        <v>0</v>
      </c>
    </row>
    <row r="22" spans="2:14" ht="24" customHeight="1" x14ac:dyDescent="0.2">
      <c r="B22" s="100" t="s">
        <v>79</v>
      </c>
      <c r="C22" s="98" t="s">
        <v>41</v>
      </c>
      <c r="D22" s="83" t="s">
        <v>42</v>
      </c>
      <c r="E22" s="34">
        <v>1</v>
      </c>
      <c r="F22" s="33"/>
      <c r="G22" s="32"/>
      <c r="H22" s="33"/>
      <c r="I22" s="32"/>
      <c r="J22" s="35"/>
      <c r="K22" s="34"/>
      <c r="L22" s="35"/>
      <c r="M22" s="16">
        <f t="shared" si="0"/>
        <v>1</v>
      </c>
      <c r="N22" s="68">
        <f t="shared" si="1"/>
        <v>0</v>
      </c>
    </row>
    <row r="23" spans="2:14" ht="24" customHeight="1" x14ac:dyDescent="0.2">
      <c r="B23" s="66" t="s">
        <v>80</v>
      </c>
      <c r="C23" s="104" t="s">
        <v>57</v>
      </c>
      <c r="D23" s="105" t="s">
        <v>76</v>
      </c>
      <c r="E23" s="52"/>
      <c r="F23" s="33"/>
      <c r="G23" s="32"/>
      <c r="H23" s="53"/>
      <c r="I23" s="44">
        <v>2</v>
      </c>
      <c r="J23" s="54"/>
      <c r="K23" s="52">
        <v>3</v>
      </c>
      <c r="L23" s="53">
        <v>1</v>
      </c>
      <c r="M23" s="16">
        <f t="shared" si="0"/>
        <v>5</v>
      </c>
      <c r="N23" s="68">
        <f>SUM(L23,J23,H23,F23)</f>
        <v>1</v>
      </c>
    </row>
    <row r="24" spans="2:14" ht="31.5" customHeight="1" x14ac:dyDescent="0.2">
      <c r="B24" s="100" t="s">
        <v>69</v>
      </c>
      <c r="C24" s="106" t="s">
        <v>66</v>
      </c>
      <c r="D24" s="107" t="s">
        <v>67</v>
      </c>
      <c r="E24" s="56">
        <v>3</v>
      </c>
      <c r="F24" s="33">
        <v>2</v>
      </c>
      <c r="G24" s="58">
        <v>2</v>
      </c>
      <c r="H24" s="33">
        <v>2</v>
      </c>
      <c r="I24" s="56"/>
      <c r="J24" s="35"/>
      <c r="K24" s="34"/>
      <c r="L24" s="33"/>
      <c r="M24" s="16">
        <f t="shared" si="0"/>
        <v>5</v>
      </c>
      <c r="N24" s="68">
        <f>SUM(L24,J24,H24,F24)</f>
        <v>4</v>
      </c>
    </row>
    <row r="25" spans="2:14" ht="24" customHeight="1" x14ac:dyDescent="0.2">
      <c r="B25" s="100" t="s">
        <v>89</v>
      </c>
      <c r="C25" s="98" t="s">
        <v>43</v>
      </c>
      <c r="D25" s="89" t="s">
        <v>44</v>
      </c>
      <c r="E25" s="52">
        <v>2</v>
      </c>
      <c r="F25" s="53">
        <v>2</v>
      </c>
      <c r="G25" s="44">
        <v>2</v>
      </c>
      <c r="H25" s="53">
        <v>2</v>
      </c>
      <c r="I25" s="44">
        <v>2</v>
      </c>
      <c r="J25" s="54">
        <v>2</v>
      </c>
      <c r="K25" s="52">
        <v>2</v>
      </c>
      <c r="L25" s="54">
        <v>2</v>
      </c>
      <c r="M25" s="16">
        <f t="shared" si="0"/>
        <v>8</v>
      </c>
      <c r="N25" s="68">
        <f t="shared" si="1"/>
        <v>8</v>
      </c>
    </row>
    <row r="26" spans="2:14" ht="24" customHeight="1" thickBot="1" x14ac:dyDescent="0.3">
      <c r="B26" s="17"/>
      <c r="C26" s="18" t="s">
        <v>45</v>
      </c>
      <c r="D26" s="19"/>
      <c r="E26" s="38">
        <f t="shared" ref="E26:L26" si="2">SUM(E13:E25)</f>
        <v>23</v>
      </c>
      <c r="F26" s="39">
        <f t="shared" si="2"/>
        <v>9</v>
      </c>
      <c r="G26" s="36">
        <f t="shared" si="2"/>
        <v>19</v>
      </c>
      <c r="H26" s="39">
        <f t="shared" si="2"/>
        <v>9</v>
      </c>
      <c r="I26" s="36">
        <f t="shared" si="2"/>
        <v>16</v>
      </c>
      <c r="J26" s="37">
        <f t="shared" si="2"/>
        <v>5</v>
      </c>
      <c r="K26" s="38">
        <f t="shared" si="2"/>
        <v>17</v>
      </c>
      <c r="L26" s="37">
        <f t="shared" si="2"/>
        <v>6</v>
      </c>
      <c r="M26" s="20">
        <f>SUM(K26,I26,G26,E26)</f>
        <v>75</v>
      </c>
      <c r="N26" s="47">
        <f>SUM(L26,J26,H26,F26)</f>
        <v>29</v>
      </c>
    </row>
    <row r="27" spans="2:14" ht="24" customHeight="1" thickBot="1" x14ac:dyDescent="0.3">
      <c r="B27" s="21" t="s">
        <v>46</v>
      </c>
      <c r="C27" s="22"/>
      <c r="D27" s="8"/>
      <c r="E27" s="42" t="s">
        <v>18</v>
      </c>
      <c r="F27" s="43" t="s">
        <v>19</v>
      </c>
      <c r="G27" s="42" t="s">
        <v>18</v>
      </c>
      <c r="H27" s="43" t="s">
        <v>19</v>
      </c>
      <c r="I27" s="42" t="s">
        <v>18</v>
      </c>
      <c r="J27" s="43" t="s">
        <v>19</v>
      </c>
      <c r="K27" s="42" t="s">
        <v>18</v>
      </c>
      <c r="L27" s="43" t="s">
        <v>19</v>
      </c>
      <c r="M27" s="79"/>
      <c r="N27" s="80"/>
    </row>
    <row r="28" spans="2:14" ht="24" customHeight="1" x14ac:dyDescent="0.25">
      <c r="B28" s="85" t="s">
        <v>47</v>
      </c>
      <c r="C28" s="57" t="s">
        <v>64</v>
      </c>
      <c r="D28" s="81" t="s">
        <v>62</v>
      </c>
      <c r="E28" s="75">
        <v>2</v>
      </c>
      <c r="F28" s="76"/>
      <c r="G28" s="75">
        <v>2</v>
      </c>
      <c r="H28" s="76"/>
      <c r="I28" s="75">
        <v>2</v>
      </c>
      <c r="J28" s="76">
        <v>1</v>
      </c>
      <c r="K28" s="110">
        <v>2</v>
      </c>
      <c r="L28" s="111">
        <v>1</v>
      </c>
      <c r="M28" s="77">
        <f>SUM(K28,I28,G28,E28)</f>
        <v>8</v>
      </c>
      <c r="N28" s="78">
        <f>SUM(L28,J28,H28,F28)</f>
        <v>2</v>
      </c>
    </row>
    <row r="29" spans="2:14" ht="24" customHeight="1" x14ac:dyDescent="0.2">
      <c r="B29" s="66" t="s">
        <v>48</v>
      </c>
      <c r="C29" s="27" t="s">
        <v>63</v>
      </c>
      <c r="D29" s="82" t="s">
        <v>72</v>
      </c>
      <c r="E29" s="56">
        <v>2</v>
      </c>
      <c r="F29" s="33">
        <v>0</v>
      </c>
      <c r="G29" s="56">
        <v>3</v>
      </c>
      <c r="H29" s="33">
        <v>2</v>
      </c>
      <c r="I29" s="56">
        <v>3</v>
      </c>
      <c r="J29" s="33">
        <v>2</v>
      </c>
      <c r="K29" s="56">
        <v>3</v>
      </c>
      <c r="L29" s="33">
        <v>2</v>
      </c>
      <c r="M29" s="69">
        <f t="shared" ref="M29:N34" si="3">E29+G29+I29+K29</f>
        <v>11</v>
      </c>
      <c r="N29" s="63">
        <f t="shared" si="3"/>
        <v>6</v>
      </c>
    </row>
    <row r="30" spans="2:14" s="4" customFormat="1" ht="24" customHeight="1" x14ac:dyDescent="0.2">
      <c r="B30" s="86" t="s">
        <v>49</v>
      </c>
      <c r="C30" s="23" t="s">
        <v>50</v>
      </c>
      <c r="D30" s="83" t="s">
        <v>51</v>
      </c>
      <c r="E30" s="56">
        <v>2</v>
      </c>
      <c r="F30" s="33">
        <v>2</v>
      </c>
      <c r="G30" s="56">
        <v>3</v>
      </c>
      <c r="H30" s="33">
        <v>2</v>
      </c>
      <c r="I30" s="34">
        <v>2</v>
      </c>
      <c r="J30" s="33">
        <v>2</v>
      </c>
      <c r="K30" s="34">
        <v>2</v>
      </c>
      <c r="L30" s="33">
        <v>2</v>
      </c>
      <c r="M30" s="69">
        <f t="shared" si="3"/>
        <v>9</v>
      </c>
      <c r="N30" s="63">
        <f t="shared" si="3"/>
        <v>8</v>
      </c>
    </row>
    <row r="31" spans="2:14" s="4" customFormat="1" ht="24" customHeight="1" x14ac:dyDescent="0.2">
      <c r="B31" s="66" t="s">
        <v>52</v>
      </c>
      <c r="C31" s="23" t="s">
        <v>54</v>
      </c>
      <c r="D31" s="83" t="s">
        <v>55</v>
      </c>
      <c r="E31" s="56">
        <v>2</v>
      </c>
      <c r="F31" s="33">
        <v>1</v>
      </c>
      <c r="G31" s="56">
        <v>1</v>
      </c>
      <c r="H31" s="33">
        <v>1</v>
      </c>
      <c r="I31" s="56">
        <v>3</v>
      </c>
      <c r="J31" s="33">
        <v>3</v>
      </c>
      <c r="K31" s="56">
        <v>2</v>
      </c>
      <c r="L31" s="63">
        <v>1</v>
      </c>
      <c r="M31" s="69">
        <f t="shared" si="3"/>
        <v>8</v>
      </c>
      <c r="N31" s="63">
        <f t="shared" si="3"/>
        <v>6</v>
      </c>
    </row>
    <row r="32" spans="2:14" s="4" customFormat="1" ht="24" customHeight="1" x14ac:dyDescent="0.2">
      <c r="B32" s="66" t="s">
        <v>53</v>
      </c>
      <c r="C32" s="23" t="s">
        <v>65</v>
      </c>
      <c r="D32" s="83" t="s">
        <v>68</v>
      </c>
      <c r="E32" s="34"/>
      <c r="F32" s="33"/>
      <c r="G32" s="56">
        <v>2</v>
      </c>
      <c r="H32" s="33"/>
      <c r="I32" s="56">
        <v>2</v>
      </c>
      <c r="J32" s="33">
        <v>2</v>
      </c>
      <c r="K32" s="56">
        <v>2</v>
      </c>
      <c r="L32" s="33">
        <v>2</v>
      </c>
      <c r="M32" s="69">
        <f t="shared" si="3"/>
        <v>6</v>
      </c>
      <c r="N32" s="63">
        <f t="shared" si="3"/>
        <v>4</v>
      </c>
    </row>
    <row r="33" spans="2:14" s="4" customFormat="1" ht="24" customHeight="1" x14ac:dyDescent="0.2">
      <c r="B33" s="87" t="s">
        <v>71</v>
      </c>
      <c r="C33" s="61" t="s">
        <v>56</v>
      </c>
      <c r="D33" s="84" t="s">
        <v>73</v>
      </c>
      <c r="E33" s="56">
        <v>2</v>
      </c>
      <c r="F33" s="62">
        <v>2</v>
      </c>
      <c r="G33" s="56">
        <v>2</v>
      </c>
      <c r="H33" s="62">
        <v>2</v>
      </c>
      <c r="I33" s="56">
        <v>2</v>
      </c>
      <c r="J33" s="62">
        <v>2</v>
      </c>
      <c r="K33" s="56">
        <v>2</v>
      </c>
      <c r="L33" s="62">
        <v>2</v>
      </c>
      <c r="M33" s="69">
        <f t="shared" si="3"/>
        <v>8</v>
      </c>
      <c r="N33" s="63">
        <f t="shared" si="3"/>
        <v>8</v>
      </c>
    </row>
    <row r="34" spans="2:14" s="4" customFormat="1" ht="36" customHeight="1" thickBot="1" x14ac:dyDescent="0.25">
      <c r="B34" s="88" t="s">
        <v>82</v>
      </c>
      <c r="C34" s="108" t="s">
        <v>86</v>
      </c>
      <c r="D34" s="109" t="s">
        <v>87</v>
      </c>
      <c r="E34" s="49"/>
      <c r="F34" s="50"/>
      <c r="G34" s="49"/>
      <c r="H34" s="50"/>
      <c r="I34" s="49">
        <v>2</v>
      </c>
      <c r="J34" s="50"/>
      <c r="K34" s="70">
        <v>2</v>
      </c>
      <c r="L34" s="64">
        <v>0</v>
      </c>
      <c r="M34" s="71">
        <f t="shared" si="3"/>
        <v>4</v>
      </c>
      <c r="N34" s="64">
        <f t="shared" si="3"/>
        <v>0</v>
      </c>
    </row>
    <row r="35" spans="2:14" s="4" customFormat="1" ht="28.5" customHeight="1" thickBot="1" x14ac:dyDescent="0.3">
      <c r="B35" s="65"/>
      <c r="C35" s="59" t="s">
        <v>45</v>
      </c>
      <c r="D35" s="60"/>
      <c r="E35" s="55">
        <f>SUM(E28:E34)</f>
        <v>10</v>
      </c>
      <c r="F35" s="55">
        <f t="shared" ref="F35:N35" si="4">SUM(F28:F34)</f>
        <v>5</v>
      </c>
      <c r="G35" s="55">
        <f t="shared" si="4"/>
        <v>13</v>
      </c>
      <c r="H35" s="55">
        <f t="shared" si="4"/>
        <v>7</v>
      </c>
      <c r="I35" s="55">
        <f t="shared" si="4"/>
        <v>16</v>
      </c>
      <c r="J35" s="55">
        <f t="shared" si="4"/>
        <v>12</v>
      </c>
      <c r="K35" s="55">
        <f t="shared" si="4"/>
        <v>15</v>
      </c>
      <c r="L35" s="55">
        <f t="shared" si="4"/>
        <v>10</v>
      </c>
      <c r="M35" s="55">
        <f t="shared" si="4"/>
        <v>54</v>
      </c>
      <c r="N35" s="47">
        <f t="shared" si="4"/>
        <v>34</v>
      </c>
    </row>
    <row r="36" spans="2:14" s="5" customFormat="1" ht="28.5" customHeight="1" thickBot="1" x14ac:dyDescent="0.35">
      <c r="B36" s="124" t="s">
        <v>45</v>
      </c>
      <c r="C36" s="125"/>
      <c r="D36" s="126"/>
      <c r="E36" s="51">
        <f>E26+E35</f>
        <v>33</v>
      </c>
      <c r="F36" s="51">
        <f t="shared" ref="F36:N36" si="5">F26+F35</f>
        <v>14</v>
      </c>
      <c r="G36" s="51">
        <f t="shared" si="5"/>
        <v>32</v>
      </c>
      <c r="H36" s="51">
        <f t="shared" si="5"/>
        <v>16</v>
      </c>
      <c r="I36" s="51">
        <f t="shared" si="5"/>
        <v>32</v>
      </c>
      <c r="J36" s="51">
        <f t="shared" si="5"/>
        <v>17</v>
      </c>
      <c r="K36" s="51">
        <f t="shared" si="5"/>
        <v>32</v>
      </c>
      <c r="L36" s="51">
        <f t="shared" si="5"/>
        <v>16</v>
      </c>
      <c r="M36" s="51">
        <f t="shared" si="5"/>
        <v>129</v>
      </c>
      <c r="N36" s="51">
        <f t="shared" si="5"/>
        <v>63</v>
      </c>
    </row>
    <row r="37" spans="2:14" s="4" customFormat="1" ht="24" customHeight="1" thickBot="1" x14ac:dyDescent="0.3">
      <c r="B37" s="127" t="s">
        <v>70</v>
      </c>
      <c r="C37" s="128"/>
      <c r="D37" s="129"/>
      <c r="E37" s="42" t="s">
        <v>18</v>
      </c>
      <c r="F37" s="41" t="s">
        <v>19</v>
      </c>
      <c r="G37" s="42" t="s">
        <v>18</v>
      </c>
      <c r="H37" s="43" t="s">
        <v>19</v>
      </c>
      <c r="I37" s="40" t="s">
        <v>18</v>
      </c>
      <c r="J37" s="41" t="s">
        <v>19</v>
      </c>
      <c r="K37" s="42" t="s">
        <v>18</v>
      </c>
      <c r="L37" s="43" t="s">
        <v>19</v>
      </c>
      <c r="M37" s="45"/>
      <c r="N37" s="48"/>
    </row>
    <row r="38" spans="2:14" s="4" customFormat="1" ht="24" customHeight="1" x14ac:dyDescent="0.25">
      <c r="B38" s="167" t="s">
        <v>78</v>
      </c>
      <c r="C38" s="24" t="s">
        <v>58</v>
      </c>
      <c r="D38" s="25" t="s">
        <v>59</v>
      </c>
      <c r="E38" s="169"/>
      <c r="F38" s="171"/>
      <c r="G38" s="169"/>
      <c r="H38" s="171"/>
      <c r="I38" s="163">
        <v>2</v>
      </c>
      <c r="J38" s="161">
        <v>0</v>
      </c>
      <c r="K38" s="163">
        <v>2</v>
      </c>
      <c r="L38" s="161">
        <v>0</v>
      </c>
      <c r="M38" s="165">
        <f>E38+G38+I38+K38</f>
        <v>4</v>
      </c>
      <c r="N38" s="165">
        <f>F38+H38+J38+L38</f>
        <v>0</v>
      </c>
    </row>
    <row r="39" spans="2:14" s="4" customFormat="1" ht="24" customHeight="1" thickBot="1" x14ac:dyDescent="0.3">
      <c r="B39" s="168"/>
      <c r="C39" s="73" t="s">
        <v>60</v>
      </c>
      <c r="D39" s="74" t="s">
        <v>61</v>
      </c>
      <c r="E39" s="170"/>
      <c r="F39" s="172"/>
      <c r="G39" s="170"/>
      <c r="H39" s="172"/>
      <c r="I39" s="164"/>
      <c r="J39" s="162"/>
      <c r="K39" s="164"/>
      <c r="L39" s="162"/>
      <c r="M39" s="166"/>
      <c r="N39" s="166"/>
    </row>
  </sheetData>
  <mergeCells count="33">
    <mergeCell ref="I38:I39"/>
    <mergeCell ref="B38:B39"/>
    <mergeCell ref="E38:E39"/>
    <mergeCell ref="F38:F39"/>
    <mergeCell ref="G38:G39"/>
    <mergeCell ref="H38:H39"/>
    <mergeCell ref="J38:J39"/>
    <mergeCell ref="K38:K39"/>
    <mergeCell ref="L38:L39"/>
    <mergeCell ref="M38:M39"/>
    <mergeCell ref="N38:N39"/>
    <mergeCell ref="B36:D36"/>
    <mergeCell ref="B37:D37"/>
    <mergeCell ref="B5:E5"/>
    <mergeCell ref="F5:N5"/>
    <mergeCell ref="B6:E6"/>
    <mergeCell ref="F6:N6"/>
    <mergeCell ref="B7:N7"/>
    <mergeCell ref="B8:C11"/>
    <mergeCell ref="D8:D11"/>
    <mergeCell ref="E8:L9"/>
    <mergeCell ref="M8:M12"/>
    <mergeCell ref="N8:N12"/>
    <mergeCell ref="E10:F11"/>
    <mergeCell ref="G10:H11"/>
    <mergeCell ref="I10:J11"/>
    <mergeCell ref="K10:L11"/>
    <mergeCell ref="B2:E2"/>
    <mergeCell ref="F2:N2"/>
    <mergeCell ref="B3:E3"/>
    <mergeCell ref="F3:N3"/>
    <mergeCell ref="B4:E4"/>
    <mergeCell ref="F4:N4"/>
  </mergeCells>
  <pageMargins left="0.59055118110236227" right="0.47244094488188981" top="0.31496062992125984" bottom="0.59055118110236227" header="0.27559055118110237" footer="0.27559055118110237"/>
  <pageSetup paperSize="9" scale="7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Učební plán-IT_2024-09-01</vt:lpstr>
      <vt:lpstr>Učební plán-IT_2025-09-01</vt:lpstr>
      <vt:lpstr>'Učební plán-IT_2024-09-01'!Oblast_tisku</vt:lpstr>
      <vt:lpstr>'Učební plán-IT_2025-09-01'!Oblast_tisku</vt:lpstr>
    </vt:vector>
  </TitlesOfParts>
  <Company>SPS/VOS Pisek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Břetislav Bakala</dc:creator>
  <cp:lastModifiedBy>Paul Miroslav</cp:lastModifiedBy>
  <cp:lastPrinted>2019-04-11T14:30:43Z</cp:lastPrinted>
  <dcterms:created xsi:type="dcterms:W3CDTF">2011-06-20T07:36:47Z</dcterms:created>
  <dcterms:modified xsi:type="dcterms:W3CDTF">2026-06-05T07:53:29Z</dcterms:modified>
</cp:coreProperties>
</file>