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okumenty_SPŠ\švp+rvp\2026-2027\Ele-Elt_2024\Z02\"/>
    </mc:Choice>
  </mc:AlternateContent>
  <xr:revisionPtr revIDLastSave="0" documentId="13_ncr:1_{0130197A-4615-43DB-965C-F3D18AB4EEFC}" xr6:coauthVersionLast="47" xr6:coauthVersionMax="47" xr10:uidLastSave="{00000000-0000-0000-0000-000000000000}"/>
  <bookViews>
    <workbookView xWindow="30540" yWindow="2100" windowWidth="23250" windowHeight="13770" activeTab="2" xr2:uid="{00000000-000D-0000-FFFF-FFFF00000000}"/>
  </bookViews>
  <sheets>
    <sheet name="UP-Ele_Nový_2024-25" sheetId="16" r:id="rId1"/>
    <sheet name="UP-Ele_Nový_od2025-26" sheetId="17" r:id="rId2"/>
    <sheet name="UP-Ele_Nový_od-2026-27" sheetId="18" r:id="rId3"/>
  </sheets>
  <definedNames>
    <definedName name="_xlnm.Print_Area" localSheetId="0">'UP-Ele_Nový_2024-25'!$A$1:$M$50</definedName>
    <definedName name="_xlnm.Print_Area" localSheetId="1">'UP-Ele_Nový_od2025-26'!$A$1:$M$50</definedName>
    <definedName name="_xlnm.Print_Area" localSheetId="2">'UP-Ele_Nový_od-2026-27'!$A$1:$M$50</definedName>
    <definedName name="Print_Area" localSheetId="0">'UP-Ele_Nový_2024-25'!$A$1:$N$50</definedName>
    <definedName name="Print_Area" localSheetId="1">'UP-Ele_Nový_od2025-26'!$A$1:$N$50</definedName>
    <definedName name="Print_Area" localSheetId="2">'UP-Ele_Nový_od-2026-27'!$A$1:$N$50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" i="18" l="1"/>
  <c r="K46" i="18"/>
  <c r="J46" i="18"/>
  <c r="I46" i="18"/>
  <c r="H46" i="18"/>
  <c r="G46" i="18"/>
  <c r="F46" i="18"/>
  <c r="E46" i="18"/>
  <c r="D46" i="18"/>
  <c r="M45" i="18"/>
  <c r="L45" i="18"/>
  <c r="M44" i="18"/>
  <c r="L44" i="18"/>
  <c r="M43" i="18"/>
  <c r="M46" i="18" s="1"/>
  <c r="L43" i="18"/>
  <c r="L46" i="18" s="1"/>
  <c r="K41" i="18"/>
  <c r="J41" i="18"/>
  <c r="I41" i="18"/>
  <c r="H41" i="18"/>
  <c r="G41" i="18"/>
  <c r="F41" i="18"/>
  <c r="E41" i="18"/>
  <c r="D41" i="18"/>
  <c r="M40" i="18"/>
  <c r="L40" i="18"/>
  <c r="M39" i="18"/>
  <c r="L39" i="18"/>
  <c r="M38" i="18"/>
  <c r="M41" i="18" s="1"/>
  <c r="L38" i="18"/>
  <c r="L41" i="18" s="1"/>
  <c r="K35" i="18"/>
  <c r="J35" i="18"/>
  <c r="I35" i="18"/>
  <c r="H35" i="18"/>
  <c r="G35" i="18"/>
  <c r="F35" i="18"/>
  <c r="E35" i="18"/>
  <c r="M35" i="18" s="1"/>
  <c r="D35" i="18"/>
  <c r="L35" i="18" s="1"/>
  <c r="M34" i="18"/>
  <c r="L34" i="18"/>
  <c r="M33" i="18"/>
  <c r="L33" i="18"/>
  <c r="M32" i="18"/>
  <c r="L32" i="18"/>
  <c r="M31" i="18"/>
  <c r="L31" i="18"/>
  <c r="M30" i="18"/>
  <c r="L30" i="18"/>
  <c r="M29" i="18"/>
  <c r="L29" i="18"/>
  <c r="M28" i="18"/>
  <c r="L28" i="18"/>
  <c r="M27" i="18"/>
  <c r="L27" i="18"/>
  <c r="K25" i="18"/>
  <c r="K47" i="18" s="1"/>
  <c r="J25" i="18"/>
  <c r="J47" i="18" s="1"/>
  <c r="I25" i="18"/>
  <c r="M25" i="18" s="1"/>
  <c r="M47" i="18" s="1"/>
  <c r="H25" i="18"/>
  <c r="H47" i="18" s="1"/>
  <c r="G25" i="18"/>
  <c r="G47" i="18" s="1"/>
  <c r="F25" i="18"/>
  <c r="F47" i="18" s="1"/>
  <c r="E25" i="18"/>
  <c r="E47" i="18" s="1"/>
  <c r="D25" i="18"/>
  <c r="L25" i="18" s="1"/>
  <c r="M24" i="18"/>
  <c r="L24" i="18"/>
  <c r="M23" i="18"/>
  <c r="L23" i="18"/>
  <c r="M22" i="18"/>
  <c r="L22" i="18"/>
  <c r="M21" i="18"/>
  <c r="L21" i="18"/>
  <c r="M20" i="18"/>
  <c r="L20" i="18"/>
  <c r="M19" i="18"/>
  <c r="L19" i="18"/>
  <c r="M18" i="18"/>
  <c r="L18" i="18"/>
  <c r="M17" i="18"/>
  <c r="L17" i="18"/>
  <c r="M16" i="18"/>
  <c r="L16" i="18"/>
  <c r="M15" i="18"/>
  <c r="L15" i="18"/>
  <c r="M14" i="18"/>
  <c r="L14" i="18"/>
  <c r="M13" i="18"/>
  <c r="L13" i="18"/>
  <c r="M12" i="18"/>
  <c r="L12" i="18"/>
  <c r="L49" i="17"/>
  <c r="F47" i="17"/>
  <c r="E47" i="17"/>
  <c r="D47" i="17"/>
  <c r="M46" i="17"/>
  <c r="K46" i="17"/>
  <c r="J46" i="17"/>
  <c r="I46" i="17"/>
  <c r="H46" i="17"/>
  <c r="G46" i="17"/>
  <c r="F46" i="17"/>
  <c r="E46" i="17"/>
  <c r="D46" i="17"/>
  <c r="M45" i="17"/>
  <c r="L45" i="17"/>
  <c r="M44" i="17"/>
  <c r="L44" i="17"/>
  <c r="M43" i="17"/>
  <c r="L43" i="17"/>
  <c r="L46" i="17" s="1"/>
  <c r="M41" i="17"/>
  <c r="K41" i="17"/>
  <c r="J41" i="17"/>
  <c r="I41" i="17"/>
  <c r="H41" i="17"/>
  <c r="G41" i="17"/>
  <c r="F41" i="17"/>
  <c r="E41" i="17"/>
  <c r="D41" i="17"/>
  <c r="M40" i="17"/>
  <c r="L40" i="17"/>
  <c r="M39" i="17"/>
  <c r="L39" i="17"/>
  <c r="M38" i="17"/>
  <c r="L38" i="17"/>
  <c r="L41" i="17" s="1"/>
  <c r="M35" i="17"/>
  <c r="K35" i="17"/>
  <c r="J35" i="17"/>
  <c r="I35" i="17"/>
  <c r="H35" i="17"/>
  <c r="G35" i="17"/>
  <c r="F35" i="17"/>
  <c r="E35" i="17"/>
  <c r="D35" i="17"/>
  <c r="L35" i="17" s="1"/>
  <c r="M34" i="17"/>
  <c r="L34" i="17"/>
  <c r="M33" i="17"/>
  <c r="L33" i="17"/>
  <c r="M32" i="17"/>
  <c r="L32" i="17"/>
  <c r="M31" i="17"/>
  <c r="L31" i="17"/>
  <c r="M30" i="17"/>
  <c r="L30" i="17"/>
  <c r="M29" i="17"/>
  <c r="L29" i="17"/>
  <c r="M28" i="17"/>
  <c r="L28" i="17"/>
  <c r="M27" i="17"/>
  <c r="L27" i="17"/>
  <c r="K25" i="17"/>
  <c r="K47" i="17" s="1"/>
  <c r="J25" i="17"/>
  <c r="J47" i="17" s="1"/>
  <c r="I25" i="17"/>
  <c r="I47" i="17" s="1"/>
  <c r="H25" i="17"/>
  <c r="H47" i="17" s="1"/>
  <c r="G25" i="17"/>
  <c r="M25" i="17" s="1"/>
  <c r="M47" i="17" s="1"/>
  <c r="F25" i="17"/>
  <c r="E25" i="17"/>
  <c r="D25" i="17"/>
  <c r="M24" i="17"/>
  <c r="L24" i="17"/>
  <c r="M23" i="17"/>
  <c r="L23" i="17"/>
  <c r="M22" i="17"/>
  <c r="L22" i="17"/>
  <c r="M21" i="17"/>
  <c r="L21" i="17"/>
  <c r="M20" i="17"/>
  <c r="L20" i="17"/>
  <c r="M19" i="17"/>
  <c r="L19" i="17"/>
  <c r="M18" i="17"/>
  <c r="L18" i="17"/>
  <c r="M17" i="17"/>
  <c r="L17" i="17"/>
  <c r="M16" i="17"/>
  <c r="L16" i="17"/>
  <c r="M15" i="17"/>
  <c r="L15" i="17"/>
  <c r="M14" i="17"/>
  <c r="L14" i="17"/>
  <c r="M13" i="17"/>
  <c r="L13" i="17"/>
  <c r="M12" i="17"/>
  <c r="L12" i="17"/>
  <c r="M14" i="16"/>
  <c r="L14" i="16"/>
  <c r="L49" i="16"/>
  <c r="K46" i="16"/>
  <c r="J46" i="16"/>
  <c r="I46" i="16"/>
  <c r="H46" i="16"/>
  <c r="G46" i="16"/>
  <c r="F46" i="16"/>
  <c r="E46" i="16"/>
  <c r="D46" i="16"/>
  <c r="M45" i="16"/>
  <c r="M46" i="16" s="1"/>
  <c r="L45" i="16"/>
  <c r="M44" i="16"/>
  <c r="L44" i="16"/>
  <c r="L46" i="16" s="1"/>
  <c r="M43" i="16"/>
  <c r="L43" i="16"/>
  <c r="K41" i="16"/>
  <c r="J41" i="16"/>
  <c r="I41" i="16"/>
  <c r="H41" i="16"/>
  <c r="G41" i="16"/>
  <c r="F41" i="16"/>
  <c r="E41" i="16"/>
  <c r="D41" i="16"/>
  <c r="M40" i="16"/>
  <c r="L40" i="16"/>
  <c r="M39" i="16"/>
  <c r="L39" i="16"/>
  <c r="L41" i="16" s="1"/>
  <c r="M38" i="16"/>
  <c r="L38" i="16"/>
  <c r="K35" i="16"/>
  <c r="J35" i="16"/>
  <c r="I35" i="16"/>
  <c r="H35" i="16"/>
  <c r="H47" i="16" s="1"/>
  <c r="G35" i="16"/>
  <c r="F35" i="16"/>
  <c r="E35" i="16"/>
  <c r="D35" i="16"/>
  <c r="L35" i="16" s="1"/>
  <c r="M34" i="16"/>
  <c r="L34" i="16"/>
  <c r="M33" i="16"/>
  <c r="L33" i="16"/>
  <c r="M32" i="16"/>
  <c r="L32" i="16"/>
  <c r="M31" i="16"/>
  <c r="L31" i="16"/>
  <c r="M30" i="16"/>
  <c r="L30" i="16"/>
  <c r="M29" i="16"/>
  <c r="L29" i="16"/>
  <c r="M28" i="16"/>
  <c r="L28" i="16"/>
  <c r="M27" i="16"/>
  <c r="L27" i="16"/>
  <c r="K25" i="16"/>
  <c r="J25" i="16"/>
  <c r="J47" i="16" s="1"/>
  <c r="I25" i="16"/>
  <c r="H25" i="16"/>
  <c r="G25" i="16"/>
  <c r="F25" i="16"/>
  <c r="E25" i="16"/>
  <c r="D25" i="16"/>
  <c r="D47" i="16" s="1"/>
  <c r="M24" i="16"/>
  <c r="L24" i="16"/>
  <c r="M23" i="16"/>
  <c r="L23" i="16"/>
  <c r="M22" i="16"/>
  <c r="L22" i="16"/>
  <c r="M21" i="16"/>
  <c r="L21" i="16"/>
  <c r="M20" i="16"/>
  <c r="L20" i="16"/>
  <c r="M19" i="16"/>
  <c r="L19" i="16"/>
  <c r="M18" i="16"/>
  <c r="L18" i="16"/>
  <c r="M17" i="16"/>
  <c r="L17" i="16"/>
  <c r="M16" i="16"/>
  <c r="L16" i="16"/>
  <c r="M15" i="16"/>
  <c r="L15" i="16"/>
  <c r="M13" i="16"/>
  <c r="L13" i="16"/>
  <c r="M12" i="16"/>
  <c r="L12" i="16"/>
  <c r="L47" i="18" l="1"/>
  <c r="D47" i="18"/>
  <c r="I47" i="18"/>
  <c r="G47" i="17"/>
  <c r="L25" i="17"/>
  <c r="L47" i="17" s="1"/>
  <c r="M41" i="16"/>
  <c r="K47" i="16"/>
  <c r="I47" i="16"/>
  <c r="E47" i="16"/>
  <c r="L25" i="16"/>
  <c r="L47" i="16" s="1"/>
  <c r="M35" i="16"/>
  <c r="M25" i="16"/>
  <c r="G47" i="16"/>
  <c r="F47" i="16"/>
  <c r="M47" i="16" l="1"/>
</calcChain>
</file>

<file path=xl/sharedStrings.xml><?xml version="1.0" encoding="utf-8"?>
<sst xmlns="http://schemas.openxmlformats.org/spreadsheetml/2006/main" count="474" uniqueCount="118">
  <si>
    <t>CJL</t>
  </si>
  <si>
    <t>1.</t>
  </si>
  <si>
    <t>2.</t>
  </si>
  <si>
    <t>3.</t>
  </si>
  <si>
    <t>4.</t>
  </si>
  <si>
    <t>Počet týdenních vyučovacích 
hodin v ročníku</t>
  </si>
  <si>
    <t>Kategorie a název předmětu</t>
  </si>
  <si>
    <t>Kód a název oboru vzdělání</t>
  </si>
  <si>
    <t>4 roky - denní</t>
  </si>
  <si>
    <t>Stupeň vzdělání</t>
  </si>
  <si>
    <t>Střední vzdělání s maturitní zkouškou</t>
  </si>
  <si>
    <t>Datum platnosti</t>
  </si>
  <si>
    <t>Český jazyk a literatura</t>
  </si>
  <si>
    <t>Občanská nauka</t>
  </si>
  <si>
    <t>OBN</t>
  </si>
  <si>
    <t>Dějepis</t>
  </si>
  <si>
    <t>DEJ</t>
  </si>
  <si>
    <t>Matematika</t>
  </si>
  <si>
    <t>MAT</t>
  </si>
  <si>
    <t>Fyzika</t>
  </si>
  <si>
    <t xml:space="preserve">Chemie </t>
  </si>
  <si>
    <t>CHE</t>
  </si>
  <si>
    <t>Ekonomika</t>
  </si>
  <si>
    <t>TEV</t>
  </si>
  <si>
    <t>Základy elektrotechniky</t>
  </si>
  <si>
    <t>ZAE</t>
  </si>
  <si>
    <t>Elektronika</t>
  </si>
  <si>
    <t>ELT</t>
  </si>
  <si>
    <t>ELM</t>
  </si>
  <si>
    <t>Technické kreslení</t>
  </si>
  <si>
    <t>TEK</t>
  </si>
  <si>
    <t>Mikroprocesorová technika</t>
  </si>
  <si>
    <t>MIT</t>
  </si>
  <si>
    <t>Základy ekologie</t>
  </si>
  <si>
    <t>ZEK</t>
  </si>
  <si>
    <t>ICT</t>
  </si>
  <si>
    <t>STS</t>
  </si>
  <si>
    <t xml:space="preserve">Automatizační cvičení </t>
  </si>
  <si>
    <t>AUC</t>
  </si>
  <si>
    <t>Informační a komunikační techn.</t>
  </si>
  <si>
    <t>Elektrotechnika</t>
  </si>
  <si>
    <t>Elektrotechnická měření</t>
  </si>
  <si>
    <t>Tělesná výchova</t>
  </si>
  <si>
    <t>Délka a forma studia</t>
  </si>
  <si>
    <t>26-41-M/01 Elektrotechnika</t>
  </si>
  <si>
    <t xml:space="preserve">UČEBNÍ PLÁN </t>
  </si>
  <si>
    <t>celk.</t>
  </si>
  <si>
    <t>cvič.</t>
  </si>
  <si>
    <t>Přenosové a automat. systémy</t>
  </si>
  <si>
    <t>PAS</t>
  </si>
  <si>
    <t>Praktická cvičení</t>
  </si>
  <si>
    <t>3.1.1.</t>
  </si>
  <si>
    <t>3.1.2.</t>
  </si>
  <si>
    <t>3.1.3.</t>
  </si>
  <si>
    <t>3.2.1.</t>
  </si>
  <si>
    <t>3.2.2.</t>
  </si>
  <si>
    <t>3.2.3.</t>
  </si>
  <si>
    <t>4.1.</t>
  </si>
  <si>
    <t>Zkratka předmětu</t>
  </si>
  <si>
    <t>Z toho cvičení</t>
  </si>
  <si>
    <t>Celkem hodin za studium</t>
  </si>
  <si>
    <t>Celkový počet hodin</t>
  </si>
  <si>
    <t xml:space="preserve">1. Povinné všeobecně vzdělávací </t>
  </si>
  <si>
    <t>2. Povinné odborné</t>
  </si>
  <si>
    <t>3. Povinné volitelné</t>
  </si>
  <si>
    <t>4. Nepovinné volitelné</t>
  </si>
  <si>
    <t>Celkový počet povinných hodin</t>
  </si>
  <si>
    <t>Elektronické řídící systémy</t>
  </si>
  <si>
    <t>Obnovitelné zdroje</t>
  </si>
  <si>
    <t>Komerční elektronické systémy</t>
  </si>
  <si>
    <t>KES</t>
  </si>
  <si>
    <t>OBZ</t>
  </si>
  <si>
    <t>Elektronické systémy budov</t>
  </si>
  <si>
    <t>ESB</t>
  </si>
  <si>
    <t>ERS</t>
  </si>
  <si>
    <t>Strojní systémy</t>
  </si>
  <si>
    <t>FYZE</t>
  </si>
  <si>
    <t>PRAE</t>
  </si>
  <si>
    <t>EKOE</t>
  </si>
  <si>
    <t>EZ</t>
  </si>
  <si>
    <t>Elektrotechnická zařízení</t>
  </si>
  <si>
    <t xml:space="preserve">Anglický jazyk 1 </t>
  </si>
  <si>
    <t>AJ1</t>
  </si>
  <si>
    <t xml:space="preserve">Něměcký jazyk 2 </t>
  </si>
  <si>
    <t>NJ2</t>
  </si>
  <si>
    <t>Anglická konverzace</t>
  </si>
  <si>
    <t>Německá konverzace</t>
  </si>
  <si>
    <t>AJK</t>
  </si>
  <si>
    <t>NJK</t>
  </si>
  <si>
    <t>2.8.</t>
  </si>
  <si>
    <t>2.7.</t>
  </si>
  <si>
    <t>2.6.</t>
  </si>
  <si>
    <t>2.5.</t>
  </si>
  <si>
    <t>2.4.</t>
  </si>
  <si>
    <t>2.3.</t>
  </si>
  <si>
    <t>2.2.</t>
  </si>
  <si>
    <t>2.1.</t>
  </si>
  <si>
    <t>1.12.</t>
  </si>
  <si>
    <t>1.11.</t>
  </si>
  <si>
    <t>1.10.</t>
  </si>
  <si>
    <t>1.9.</t>
  </si>
  <si>
    <t>1.8.</t>
  </si>
  <si>
    <t>1.7.</t>
  </si>
  <si>
    <t>1.6.</t>
  </si>
  <si>
    <t>1.5.</t>
  </si>
  <si>
    <t>1.4.</t>
  </si>
  <si>
    <t>1.3.</t>
  </si>
  <si>
    <t>1.2.</t>
  </si>
  <si>
    <t>1.1.</t>
  </si>
  <si>
    <t>3.1. Elektronické řídící systémy</t>
  </si>
  <si>
    <t>3.2. Komerční elektrotechnika</t>
  </si>
  <si>
    <t>4.2.</t>
  </si>
  <si>
    <t>Anglický jazyk odborný</t>
  </si>
  <si>
    <t>AJO</t>
  </si>
  <si>
    <t>1.13.</t>
  </si>
  <si>
    <t>Název školního vzdělávacího programu</t>
  </si>
  <si>
    <t>od 1. 9. 2025</t>
  </si>
  <si>
    <t>od 1. 9.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</si>
</sst>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" fontId="2" fillId="0" borderId="17" xfId="0" applyNumberFormat="1" applyFont="1" applyBorder="1" applyAlignment="1">
      <alignment horizontal="right" vertical="center"/>
    </xf>
    <xf numFmtId="0" fontId="2" fillId="0" borderId="18" xfId="0" applyFont="1" applyBorder="1"/>
    <xf numFmtId="0" fontId="1" fillId="0" borderId="19" xfId="0" applyFont="1" applyBorder="1"/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/>
    <xf numFmtId="0" fontId="1" fillId="0" borderId="22" xfId="0" applyFont="1" applyBorder="1"/>
    <xf numFmtId="16" fontId="2" fillId="0" borderId="2" xfId="0" applyNumberFormat="1" applyFont="1" applyBorder="1" applyAlignment="1">
      <alignment horizontal="right" vertical="center"/>
    </xf>
    <xf numFmtId="0" fontId="1" fillId="0" borderId="23" xfId="0" applyFont="1" applyBorder="1"/>
    <xf numFmtId="0" fontId="2" fillId="0" borderId="16" xfId="0" applyFont="1" applyBorder="1"/>
    <xf numFmtId="0" fontId="2" fillId="0" borderId="24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1" xfId="0" applyFont="1" applyBorder="1" applyAlignment="1">
      <alignment wrapText="1"/>
    </xf>
    <xf numFmtId="0" fontId="2" fillId="0" borderId="2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16" fontId="2" fillId="0" borderId="34" xfId="0" applyNumberFormat="1" applyFont="1" applyBorder="1" applyAlignment="1">
      <alignment horizontal="right" vertical="center"/>
    </xf>
    <xf numFmtId="0" fontId="2" fillId="0" borderId="35" xfId="0" applyFont="1" applyBorder="1"/>
    <xf numFmtId="0" fontId="1" fillId="0" borderId="0" xfId="0" applyFont="1"/>
    <xf numFmtId="0" fontId="2" fillId="0" borderId="36" xfId="0" applyFont="1" applyBorder="1" applyAlignment="1">
      <alignment horizontal="center"/>
    </xf>
    <xf numFmtId="0" fontId="1" fillId="0" borderId="37" xfId="0" applyFont="1" applyBorder="1"/>
    <xf numFmtId="16" fontId="2" fillId="0" borderId="16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16" fontId="2" fillId="0" borderId="17" xfId="0" applyNumberFormat="1" applyFont="1" applyBorder="1"/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16" fontId="2" fillId="0" borderId="2" xfId="0" applyNumberFormat="1" applyFont="1" applyBorder="1"/>
    <xf numFmtId="0" fontId="2" fillId="0" borderId="48" xfId="0" applyFont="1" applyBorder="1" applyAlignment="1">
      <alignment horizontal="center"/>
    </xf>
    <xf numFmtId="16" fontId="2" fillId="0" borderId="25" xfId="0" applyNumberFormat="1" applyFont="1" applyBorder="1"/>
    <xf numFmtId="0" fontId="1" fillId="0" borderId="4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" fontId="2" fillId="0" borderId="16" xfId="0" applyNumberFormat="1" applyFont="1" applyBorder="1"/>
    <xf numFmtId="0" fontId="1" fillId="0" borderId="2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2" fillId="0" borderId="61" xfId="0" applyFont="1" applyBorder="1"/>
    <xf numFmtId="0" fontId="2" fillId="0" borderId="3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62" xfId="0" applyFont="1" applyFill="1" applyBorder="1"/>
    <xf numFmtId="0" fontId="2" fillId="2" borderId="45" xfId="0" applyFont="1" applyFill="1" applyBorder="1"/>
    <xf numFmtId="16" fontId="2" fillId="0" borderId="8" xfId="0" applyNumberFormat="1" applyFont="1" applyBorder="1" applyAlignment="1">
      <alignment horizontal="right" vertical="center"/>
    </xf>
    <xf numFmtId="0" fontId="1" fillId="2" borderId="60" xfId="0" applyFont="1" applyFill="1" applyBorder="1" applyAlignment="1">
      <alignment horizontal="left"/>
    </xf>
    <xf numFmtId="0" fontId="2" fillId="2" borderId="63" xfId="0" applyFont="1" applyFill="1" applyBorder="1"/>
    <xf numFmtId="0" fontId="7" fillId="3" borderId="41" xfId="0" applyFont="1" applyFill="1" applyBorder="1" applyAlignment="1">
      <alignment wrapText="1" shrinkToFit="1"/>
    </xf>
    <xf numFmtId="16" fontId="1" fillId="3" borderId="44" xfId="0" applyNumberFormat="1" applyFont="1" applyFill="1" applyBorder="1"/>
    <xf numFmtId="0" fontId="1" fillId="3" borderId="62" xfId="0" applyFont="1" applyFill="1" applyBorder="1"/>
    <xf numFmtId="0" fontId="1" fillId="3" borderId="45" xfId="0" applyFont="1" applyFill="1" applyBorder="1"/>
    <xf numFmtId="16" fontId="3" fillId="0" borderId="44" xfId="0" applyNumberFormat="1" applyFont="1" applyBorder="1"/>
    <xf numFmtId="0" fontId="3" fillId="0" borderId="62" xfId="0" applyFont="1" applyBorder="1"/>
    <xf numFmtId="0" fontId="1" fillId="2" borderId="44" xfId="0" applyFont="1" applyFill="1" applyBorder="1" applyAlignment="1">
      <alignment horizontal="left"/>
    </xf>
    <xf numFmtId="0" fontId="9" fillId="0" borderId="67" xfId="0" applyFont="1" applyBorder="1" applyAlignment="1">
      <alignment horizontal="left" vertical="center"/>
    </xf>
    <xf numFmtId="0" fontId="9" fillId="0" borderId="66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66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68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9" fillId="0" borderId="38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9" fillId="0" borderId="26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8" fillId="0" borderId="44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 textRotation="90" wrapText="1" shrinkToFit="1"/>
    </xf>
    <xf numFmtId="0" fontId="6" fillId="0" borderId="65" xfId="0" applyFont="1" applyBorder="1" applyAlignment="1">
      <alignment horizontal="center" vertical="center" textRotation="90" wrapText="1" shrinkToFit="1"/>
    </xf>
    <xf numFmtId="0" fontId="6" fillId="0" borderId="57" xfId="0" applyFont="1" applyBorder="1" applyAlignment="1">
      <alignment horizontal="center" vertical="center" textRotation="90" wrapText="1" shrinkToFit="1"/>
    </xf>
    <xf numFmtId="0" fontId="1" fillId="0" borderId="60" xfId="0" applyFont="1" applyBorder="1" applyAlignment="1">
      <alignment horizontal="center" wrapText="1"/>
    </xf>
    <xf numFmtId="0" fontId="1" fillId="0" borderId="63" xfId="0" applyFont="1" applyBorder="1" applyAlignment="1">
      <alignment horizontal="center" wrapText="1"/>
    </xf>
    <xf numFmtId="0" fontId="1" fillId="0" borderId="63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textRotation="90" wrapText="1" shrinkToFit="1"/>
    </xf>
    <xf numFmtId="0" fontId="6" fillId="0" borderId="30" xfId="0" applyFont="1" applyBorder="1" applyAlignment="1">
      <alignment horizontal="center" textRotation="90" wrapText="1" shrinkToFit="1"/>
    </xf>
    <xf numFmtId="0" fontId="2" fillId="0" borderId="30" xfId="0" applyFont="1" applyBorder="1" applyAlignment="1">
      <alignment horizontal="center"/>
    </xf>
    <xf numFmtId="0" fontId="7" fillId="0" borderId="59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textRotation="90" wrapText="1"/>
    </xf>
    <xf numFmtId="0" fontId="2" fillId="0" borderId="13" xfId="0" applyFont="1" applyBorder="1" applyAlignment="1">
      <alignment horizontal="center" textRotation="90"/>
    </xf>
    <xf numFmtId="0" fontId="1" fillId="0" borderId="6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2" borderId="44" xfId="0" applyFont="1" applyFill="1" applyBorder="1"/>
    <xf numFmtId="0" fontId="1" fillId="2" borderId="62" xfId="0" applyFont="1" applyFill="1" applyBorder="1"/>
    <xf numFmtId="0" fontId="2" fillId="2" borderId="45" xfId="0" applyFont="1" applyFill="1" applyBorder="1"/>
    <xf numFmtId="0" fontId="1" fillId="0" borderId="27" xfId="0" applyFont="1" applyBorder="1"/>
    <xf numFmtId="0" fontId="2" fillId="0" borderId="49" xfId="0" applyFont="1" applyBorder="1"/>
    <xf numFmtId="0" fontId="0" fillId="0" borderId="0" xfId="0" applyAlignment="1">
      <alignment horizontal="center"/>
    </xf>
    <xf numFmtId="16" fontId="1" fillId="2" borderId="44" xfId="0" applyNumberFormat="1" applyFont="1" applyFill="1" applyBorder="1" applyAlignment="1">
      <alignment horizontal="left"/>
    </xf>
    <xf numFmtId="16" fontId="1" fillId="2" borderId="62" xfId="0" applyNumberFormat="1" applyFont="1" applyFill="1" applyBorder="1" applyAlignment="1">
      <alignment horizontal="left"/>
    </xf>
    <xf numFmtId="16" fontId="7" fillId="3" borderId="44" xfId="0" applyNumberFormat="1" applyFont="1" applyFill="1" applyBorder="1" applyAlignment="1">
      <alignment horizontal="left" wrapText="1" shrinkToFit="1"/>
    </xf>
    <xf numFmtId="16" fontId="7" fillId="3" borderId="62" xfId="0" applyNumberFormat="1" applyFont="1" applyFill="1" applyBorder="1" applyAlignment="1">
      <alignment horizontal="left" wrapText="1" shrinkToFit="1"/>
    </xf>
    <xf numFmtId="0" fontId="2" fillId="0" borderId="5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0"/>
  <sheetViews>
    <sheetView topLeftCell="A7" zoomScale="120" zoomScaleNormal="120" workbookViewId="0">
      <selection activeCell="I17" sqref="I17"/>
    </sheetView>
  </sheetViews>
  <sheetFormatPr defaultRowHeight="12.75" x14ac:dyDescent="0.2"/>
  <cols>
    <col min="1" max="1" width="5.28515625" customWidth="1"/>
    <col min="2" max="2" width="26.42578125" customWidth="1"/>
    <col min="3" max="3" width="7" customWidth="1"/>
    <col min="4" max="11" width="5.42578125" customWidth="1"/>
    <col min="12" max="12" width="6.5703125" style="1" customWidth="1"/>
    <col min="13" max="13" width="5.28515625" style="1" customWidth="1"/>
    <col min="14" max="14" width="5.42578125" style="92" customWidth="1"/>
  </cols>
  <sheetData>
    <row r="1" spans="1:14" ht="18" customHeight="1" x14ac:dyDescent="0.2">
      <c r="A1" s="105" t="s">
        <v>115</v>
      </c>
      <c r="B1" s="106"/>
      <c r="C1" s="106"/>
      <c r="D1" s="107"/>
      <c r="E1" s="108" t="s">
        <v>40</v>
      </c>
      <c r="F1" s="106"/>
      <c r="G1" s="106"/>
      <c r="H1" s="106"/>
      <c r="I1" s="106"/>
      <c r="J1" s="106"/>
      <c r="K1" s="106"/>
      <c r="L1" s="109"/>
      <c r="M1" s="110"/>
    </row>
    <row r="2" spans="1:14" ht="18" customHeight="1" x14ac:dyDescent="0.2">
      <c r="A2" s="111" t="s">
        <v>7</v>
      </c>
      <c r="B2" s="112"/>
      <c r="C2" s="112"/>
      <c r="D2" s="113"/>
      <c r="E2" s="114" t="s">
        <v>44</v>
      </c>
      <c r="F2" s="112"/>
      <c r="G2" s="112"/>
      <c r="H2" s="112"/>
      <c r="I2" s="112"/>
      <c r="J2" s="112"/>
      <c r="K2" s="112"/>
      <c r="L2" s="115"/>
      <c r="M2" s="116"/>
    </row>
    <row r="3" spans="1:14" ht="18" customHeight="1" x14ac:dyDescent="0.2">
      <c r="A3" s="111" t="s">
        <v>43</v>
      </c>
      <c r="B3" s="112"/>
      <c r="C3" s="112"/>
      <c r="D3" s="113"/>
      <c r="E3" s="114" t="s">
        <v>8</v>
      </c>
      <c r="F3" s="112"/>
      <c r="G3" s="112"/>
      <c r="H3" s="112"/>
      <c r="I3" s="112"/>
      <c r="J3" s="112"/>
      <c r="K3" s="112"/>
      <c r="L3" s="115"/>
      <c r="M3" s="116"/>
    </row>
    <row r="4" spans="1:14" ht="18" customHeight="1" x14ac:dyDescent="0.2">
      <c r="A4" s="111" t="s">
        <v>9</v>
      </c>
      <c r="B4" s="112"/>
      <c r="C4" s="112"/>
      <c r="D4" s="113"/>
      <c r="E4" s="114" t="s">
        <v>10</v>
      </c>
      <c r="F4" s="112"/>
      <c r="G4" s="112"/>
      <c r="H4" s="112"/>
      <c r="I4" s="112"/>
      <c r="J4" s="112"/>
      <c r="K4" s="112"/>
      <c r="L4" s="115"/>
      <c r="M4" s="116"/>
    </row>
    <row r="5" spans="1:14" ht="18" customHeight="1" thickBot="1" x14ac:dyDescent="0.25">
      <c r="A5" s="118" t="s">
        <v>11</v>
      </c>
      <c r="B5" s="119"/>
      <c r="C5" s="119"/>
      <c r="D5" s="120"/>
      <c r="E5" s="121" t="s">
        <v>117</v>
      </c>
      <c r="F5" s="122"/>
      <c r="G5" s="122"/>
      <c r="H5" s="122"/>
      <c r="I5" s="122"/>
      <c r="J5" s="122"/>
      <c r="K5" s="122"/>
      <c r="L5" s="123"/>
      <c r="M5" s="124"/>
    </row>
    <row r="6" spans="1:14" ht="24.75" customHeight="1" thickBot="1" x14ac:dyDescent="0.25">
      <c r="A6" s="125" t="s">
        <v>45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7"/>
    </row>
    <row r="7" spans="1:14" ht="12.75" customHeight="1" x14ac:dyDescent="0.2">
      <c r="A7" s="128" t="s">
        <v>6</v>
      </c>
      <c r="B7" s="129"/>
      <c r="C7" s="132" t="s">
        <v>58</v>
      </c>
      <c r="D7" s="135" t="s">
        <v>5</v>
      </c>
      <c r="E7" s="136"/>
      <c r="F7" s="137"/>
      <c r="G7" s="137"/>
      <c r="H7" s="137"/>
      <c r="I7" s="137"/>
      <c r="J7" s="137"/>
      <c r="K7" s="138"/>
      <c r="L7" s="142" t="s">
        <v>60</v>
      </c>
      <c r="M7" s="145" t="s">
        <v>59</v>
      </c>
    </row>
    <row r="8" spans="1:14" ht="13.5" customHeight="1" thickBot="1" x14ac:dyDescent="0.25">
      <c r="A8" s="130"/>
      <c r="B8" s="131"/>
      <c r="C8" s="133"/>
      <c r="D8" s="139"/>
      <c r="E8" s="140"/>
      <c r="F8" s="140"/>
      <c r="G8" s="140"/>
      <c r="H8" s="140"/>
      <c r="I8" s="140"/>
      <c r="J8" s="140"/>
      <c r="K8" s="141"/>
      <c r="L8" s="143"/>
      <c r="M8" s="146"/>
    </row>
    <row r="9" spans="1:14" ht="9.75" customHeight="1" x14ac:dyDescent="0.2">
      <c r="A9" s="130"/>
      <c r="B9" s="131"/>
      <c r="C9" s="133"/>
      <c r="D9" s="128" t="s">
        <v>1</v>
      </c>
      <c r="E9" s="148"/>
      <c r="F9" s="128" t="s">
        <v>2</v>
      </c>
      <c r="G9" s="151"/>
      <c r="H9" s="148" t="s">
        <v>3</v>
      </c>
      <c r="I9" s="148"/>
      <c r="J9" s="128" t="s">
        <v>4</v>
      </c>
      <c r="K9" s="151"/>
      <c r="L9" s="143"/>
      <c r="M9" s="146"/>
    </row>
    <row r="10" spans="1:14" ht="10.5" customHeight="1" thickBot="1" x14ac:dyDescent="0.25">
      <c r="A10" s="130"/>
      <c r="B10" s="131"/>
      <c r="C10" s="134"/>
      <c r="D10" s="149"/>
      <c r="E10" s="150"/>
      <c r="F10" s="149"/>
      <c r="G10" s="152"/>
      <c r="H10" s="150"/>
      <c r="I10" s="150"/>
      <c r="J10" s="149"/>
      <c r="K10" s="152"/>
      <c r="L10" s="143"/>
      <c r="M10" s="146"/>
    </row>
    <row r="11" spans="1:14" ht="17.25" customHeight="1" thickBot="1" x14ac:dyDescent="0.25">
      <c r="A11" s="153" t="s">
        <v>62</v>
      </c>
      <c r="B11" s="154"/>
      <c r="C11" s="155"/>
      <c r="D11" s="12" t="s">
        <v>46</v>
      </c>
      <c r="E11" s="13" t="s">
        <v>47</v>
      </c>
      <c r="F11" s="14" t="s">
        <v>46</v>
      </c>
      <c r="G11" s="15" t="s">
        <v>47</v>
      </c>
      <c r="H11" s="16" t="s">
        <v>46</v>
      </c>
      <c r="I11" s="17" t="s">
        <v>47</v>
      </c>
      <c r="J11" s="18" t="s">
        <v>46</v>
      </c>
      <c r="K11" s="15" t="s">
        <v>47</v>
      </c>
      <c r="L11" s="144"/>
      <c r="M11" s="147"/>
    </row>
    <row r="12" spans="1:14" ht="17.25" customHeight="1" x14ac:dyDescent="0.2">
      <c r="A12" s="19" t="s">
        <v>108</v>
      </c>
      <c r="B12" s="20" t="s">
        <v>12</v>
      </c>
      <c r="C12" s="21" t="s">
        <v>0</v>
      </c>
      <c r="D12" s="22">
        <v>3</v>
      </c>
      <c r="E12" s="23"/>
      <c r="F12" s="22">
        <v>3</v>
      </c>
      <c r="G12" s="23"/>
      <c r="H12" s="22">
        <v>3</v>
      </c>
      <c r="I12" s="23">
        <v>1</v>
      </c>
      <c r="J12" s="22">
        <v>3</v>
      </c>
      <c r="K12" s="23"/>
      <c r="L12" s="22">
        <f t="shared" ref="L12:M14" si="0">D12+F12+H12+J12</f>
        <v>12</v>
      </c>
      <c r="M12" s="9">
        <f t="shared" si="0"/>
        <v>1</v>
      </c>
      <c r="N12" s="91">
        <v>2</v>
      </c>
    </row>
    <row r="13" spans="1:14" ht="17.25" customHeight="1" x14ac:dyDescent="0.2">
      <c r="A13" s="48" t="s">
        <v>107</v>
      </c>
      <c r="B13" s="24" t="s">
        <v>81</v>
      </c>
      <c r="C13" s="25" t="s">
        <v>82</v>
      </c>
      <c r="D13" s="77">
        <v>3</v>
      </c>
      <c r="E13" s="78">
        <v>3</v>
      </c>
      <c r="F13" s="79">
        <v>3</v>
      </c>
      <c r="G13" s="80">
        <v>3</v>
      </c>
      <c r="H13" s="79">
        <v>2</v>
      </c>
      <c r="I13" s="80">
        <v>2</v>
      </c>
      <c r="J13" s="79">
        <v>2</v>
      </c>
      <c r="K13" s="80">
        <v>2</v>
      </c>
      <c r="L13" s="79">
        <f t="shared" si="0"/>
        <v>10</v>
      </c>
      <c r="M13" s="81">
        <f t="shared" si="0"/>
        <v>10</v>
      </c>
      <c r="N13" s="91">
        <v>2</v>
      </c>
    </row>
    <row r="14" spans="1:14" ht="17.25" customHeight="1" x14ac:dyDescent="0.2">
      <c r="A14" s="48" t="s">
        <v>106</v>
      </c>
      <c r="B14" s="24" t="s">
        <v>112</v>
      </c>
      <c r="C14" s="25" t="s">
        <v>113</v>
      </c>
      <c r="D14" s="77"/>
      <c r="E14" s="82"/>
      <c r="F14" s="79"/>
      <c r="G14" s="80"/>
      <c r="H14" s="79">
        <v>1</v>
      </c>
      <c r="I14" s="80">
        <v>1</v>
      </c>
      <c r="J14" s="79">
        <v>1</v>
      </c>
      <c r="K14" s="80">
        <v>1</v>
      </c>
      <c r="L14" s="79">
        <f t="shared" si="0"/>
        <v>2</v>
      </c>
      <c r="M14" s="81">
        <f t="shared" si="0"/>
        <v>2</v>
      </c>
      <c r="N14" s="91"/>
    </row>
    <row r="15" spans="1:14" ht="17.25" customHeight="1" x14ac:dyDescent="0.2">
      <c r="A15" s="26" t="s">
        <v>105</v>
      </c>
      <c r="B15" s="24" t="s">
        <v>83</v>
      </c>
      <c r="C15" s="25" t="s">
        <v>84</v>
      </c>
      <c r="D15" s="77">
        <v>2</v>
      </c>
      <c r="E15" s="82">
        <v>2</v>
      </c>
      <c r="F15" s="79">
        <v>2</v>
      </c>
      <c r="G15" s="80">
        <v>2</v>
      </c>
      <c r="H15" s="79"/>
      <c r="I15" s="80"/>
      <c r="J15" s="79"/>
      <c r="K15" s="80"/>
      <c r="L15" s="79">
        <f t="shared" ref="L15:M24" si="1">D15+F15+H15+J15</f>
        <v>4</v>
      </c>
      <c r="M15" s="81">
        <f t="shared" si="1"/>
        <v>4</v>
      </c>
      <c r="N15" s="92">
        <v>4</v>
      </c>
    </row>
    <row r="16" spans="1:14" ht="17.25" customHeight="1" x14ac:dyDescent="0.2">
      <c r="A16" s="26" t="s">
        <v>104</v>
      </c>
      <c r="B16" s="24" t="s">
        <v>13</v>
      </c>
      <c r="C16" s="25" t="s">
        <v>14</v>
      </c>
      <c r="D16" s="3">
        <v>1</v>
      </c>
      <c r="E16" s="4"/>
      <c r="F16" s="3">
        <v>1</v>
      </c>
      <c r="G16" s="4"/>
      <c r="H16" s="3"/>
      <c r="I16" s="4"/>
      <c r="J16" s="3">
        <v>1</v>
      </c>
      <c r="K16" s="4"/>
      <c r="L16" s="79">
        <f t="shared" si="1"/>
        <v>3</v>
      </c>
      <c r="M16" s="81">
        <f t="shared" si="1"/>
        <v>0</v>
      </c>
      <c r="N16" s="117">
        <v>0</v>
      </c>
    </row>
    <row r="17" spans="1:15" ht="17.25" customHeight="1" x14ac:dyDescent="0.2">
      <c r="A17" s="26" t="s">
        <v>103</v>
      </c>
      <c r="B17" s="24" t="s">
        <v>15</v>
      </c>
      <c r="C17" s="25" t="s">
        <v>16</v>
      </c>
      <c r="D17" s="3">
        <v>2</v>
      </c>
      <c r="E17" s="4"/>
      <c r="F17" s="3"/>
      <c r="G17" s="4"/>
      <c r="H17" s="3"/>
      <c r="I17" s="4"/>
      <c r="J17" s="3"/>
      <c r="K17" s="4"/>
      <c r="L17" s="79">
        <f t="shared" si="1"/>
        <v>2</v>
      </c>
      <c r="M17" s="81">
        <f t="shared" si="1"/>
        <v>0</v>
      </c>
      <c r="N17" s="117"/>
    </row>
    <row r="18" spans="1:15" ht="17.25" customHeight="1" x14ac:dyDescent="0.2">
      <c r="A18" s="26" t="s">
        <v>102</v>
      </c>
      <c r="B18" s="24" t="s">
        <v>17</v>
      </c>
      <c r="C18" s="25" t="s">
        <v>18</v>
      </c>
      <c r="D18" s="3">
        <v>3</v>
      </c>
      <c r="E18" s="4">
        <v>1</v>
      </c>
      <c r="F18" s="3">
        <v>3</v>
      </c>
      <c r="G18" s="4"/>
      <c r="H18" s="3">
        <v>3</v>
      </c>
      <c r="I18" s="4"/>
      <c r="J18" s="3">
        <v>3</v>
      </c>
      <c r="K18" s="4"/>
      <c r="L18" s="79">
        <f t="shared" si="1"/>
        <v>12</v>
      </c>
      <c r="M18" s="81">
        <f t="shared" si="1"/>
        <v>1</v>
      </c>
    </row>
    <row r="19" spans="1:15" ht="17.25" customHeight="1" x14ac:dyDescent="0.2">
      <c r="A19" s="26" t="s">
        <v>101</v>
      </c>
      <c r="B19" s="24" t="s">
        <v>19</v>
      </c>
      <c r="C19" s="25" t="s">
        <v>76</v>
      </c>
      <c r="D19" s="3">
        <v>2</v>
      </c>
      <c r="E19" s="4"/>
      <c r="F19" s="3">
        <v>2</v>
      </c>
      <c r="G19" s="4"/>
      <c r="H19" s="3"/>
      <c r="I19" s="4"/>
      <c r="J19" s="3"/>
      <c r="K19" s="4"/>
      <c r="L19" s="79">
        <f t="shared" si="1"/>
        <v>4</v>
      </c>
      <c r="M19" s="81">
        <f t="shared" si="1"/>
        <v>0</v>
      </c>
      <c r="N19" s="117">
        <v>0</v>
      </c>
    </row>
    <row r="20" spans="1:15" ht="17.25" customHeight="1" x14ac:dyDescent="0.2">
      <c r="A20" s="26" t="s">
        <v>100</v>
      </c>
      <c r="B20" s="24" t="s">
        <v>20</v>
      </c>
      <c r="C20" s="25" t="s">
        <v>21</v>
      </c>
      <c r="D20" s="3">
        <v>1</v>
      </c>
      <c r="E20" s="4"/>
      <c r="F20" s="3"/>
      <c r="G20" s="4"/>
      <c r="H20" s="3"/>
      <c r="I20" s="4"/>
      <c r="J20" s="3"/>
      <c r="K20" s="4"/>
      <c r="L20" s="79">
        <f t="shared" si="1"/>
        <v>1</v>
      </c>
      <c r="M20" s="81">
        <f t="shared" si="1"/>
        <v>0</v>
      </c>
      <c r="N20" s="117"/>
    </row>
    <row r="21" spans="1:15" ht="17.25" customHeight="1" x14ac:dyDescent="0.2">
      <c r="A21" s="26" t="s">
        <v>99</v>
      </c>
      <c r="B21" s="24" t="s">
        <v>33</v>
      </c>
      <c r="C21" s="25" t="s">
        <v>34</v>
      </c>
      <c r="D21" s="3">
        <v>1</v>
      </c>
      <c r="E21" s="4"/>
      <c r="F21" s="3"/>
      <c r="G21" s="4"/>
      <c r="H21" s="3"/>
      <c r="I21" s="4"/>
      <c r="J21" s="3"/>
      <c r="K21" s="4"/>
      <c r="L21" s="79">
        <f t="shared" si="1"/>
        <v>1</v>
      </c>
      <c r="M21" s="81">
        <f t="shared" si="1"/>
        <v>0</v>
      </c>
      <c r="N21" s="117"/>
    </row>
    <row r="22" spans="1:15" ht="17.25" customHeight="1" x14ac:dyDescent="0.2">
      <c r="A22" s="26" t="s">
        <v>98</v>
      </c>
      <c r="B22" s="24" t="s">
        <v>22</v>
      </c>
      <c r="C22" s="27" t="s">
        <v>78</v>
      </c>
      <c r="D22" s="28"/>
      <c r="E22" s="29"/>
      <c r="F22" s="30"/>
      <c r="G22" s="31"/>
      <c r="H22" s="3"/>
      <c r="I22" s="31"/>
      <c r="J22" s="3">
        <v>3</v>
      </c>
      <c r="K22" s="4">
        <v>1</v>
      </c>
      <c r="L22" s="79">
        <f t="shared" si="1"/>
        <v>3</v>
      </c>
      <c r="M22" s="81">
        <f t="shared" si="1"/>
        <v>1</v>
      </c>
      <c r="N22" s="92">
        <v>0</v>
      </c>
    </row>
    <row r="23" spans="1:15" ht="24.75" customHeight="1" x14ac:dyDescent="0.2">
      <c r="A23" s="26" t="s">
        <v>97</v>
      </c>
      <c r="B23" s="32" t="s">
        <v>39</v>
      </c>
      <c r="C23" s="25" t="s">
        <v>35</v>
      </c>
      <c r="D23" s="3">
        <v>2</v>
      </c>
      <c r="E23" s="4">
        <v>2</v>
      </c>
      <c r="F23" s="3">
        <v>2</v>
      </c>
      <c r="G23" s="4">
        <v>2</v>
      </c>
      <c r="H23" s="3">
        <v>2</v>
      </c>
      <c r="I23" s="4">
        <v>2</v>
      </c>
      <c r="J23" s="3"/>
      <c r="K23" s="4"/>
      <c r="L23" s="79">
        <f t="shared" si="1"/>
        <v>6</v>
      </c>
      <c r="M23" s="81">
        <f t="shared" si="1"/>
        <v>6</v>
      </c>
      <c r="N23" s="92">
        <v>2</v>
      </c>
    </row>
    <row r="24" spans="1:15" ht="17.25" customHeight="1" x14ac:dyDescent="0.2">
      <c r="A24" s="26" t="s">
        <v>114</v>
      </c>
      <c r="B24" s="24" t="s">
        <v>42</v>
      </c>
      <c r="C24" s="25" t="s">
        <v>23</v>
      </c>
      <c r="D24" s="18">
        <v>2</v>
      </c>
      <c r="E24" s="33">
        <v>2</v>
      </c>
      <c r="F24" s="3">
        <v>2</v>
      </c>
      <c r="G24" s="4">
        <v>2</v>
      </c>
      <c r="H24" s="3">
        <v>2</v>
      </c>
      <c r="I24" s="4">
        <v>2</v>
      </c>
      <c r="J24" s="3">
        <v>2</v>
      </c>
      <c r="K24" s="4">
        <v>2</v>
      </c>
      <c r="L24" s="79">
        <f t="shared" si="1"/>
        <v>8</v>
      </c>
      <c r="M24" s="81">
        <f t="shared" si="1"/>
        <v>8</v>
      </c>
      <c r="N24" s="91">
        <v>0</v>
      </c>
    </row>
    <row r="25" spans="1:15" ht="17.25" customHeight="1" thickBot="1" x14ac:dyDescent="0.25">
      <c r="B25" s="156" t="s">
        <v>61</v>
      </c>
      <c r="C25" s="157"/>
      <c r="D25" s="34">
        <f t="shared" ref="D25:K25" si="2">SUM(D12:D24)</f>
        <v>22</v>
      </c>
      <c r="E25" s="35">
        <f t="shared" si="2"/>
        <v>10</v>
      </c>
      <c r="F25" s="34">
        <f t="shared" si="2"/>
        <v>18</v>
      </c>
      <c r="G25" s="36">
        <f t="shared" si="2"/>
        <v>9</v>
      </c>
      <c r="H25" s="34">
        <f t="shared" si="2"/>
        <v>13</v>
      </c>
      <c r="I25" s="36">
        <f t="shared" si="2"/>
        <v>8</v>
      </c>
      <c r="J25" s="34">
        <f t="shared" si="2"/>
        <v>15</v>
      </c>
      <c r="K25" s="36">
        <f t="shared" si="2"/>
        <v>6</v>
      </c>
      <c r="L25" s="10">
        <f>D25+F25+H25+J25</f>
        <v>68</v>
      </c>
      <c r="M25" s="11">
        <f>E25+G25+I25+K25</f>
        <v>33</v>
      </c>
    </row>
    <row r="26" spans="1:15" ht="17.25" customHeight="1" thickBot="1" x14ac:dyDescent="0.25">
      <c r="A26" s="104" t="s">
        <v>63</v>
      </c>
      <c r="B26" s="93"/>
      <c r="C26" s="94"/>
      <c r="D26" s="37" t="s">
        <v>46</v>
      </c>
      <c r="E26" s="38" t="s">
        <v>47</v>
      </c>
      <c r="F26" s="39" t="s">
        <v>46</v>
      </c>
      <c r="G26" s="15" t="s">
        <v>47</v>
      </c>
      <c r="H26" s="40" t="s">
        <v>46</v>
      </c>
      <c r="I26" s="17" t="s">
        <v>47</v>
      </c>
      <c r="J26" s="39" t="s">
        <v>46</v>
      </c>
      <c r="K26" s="15" t="s">
        <v>47</v>
      </c>
      <c r="L26" s="41"/>
      <c r="M26" s="42"/>
    </row>
    <row r="27" spans="1:15" ht="17.25" customHeight="1" x14ac:dyDescent="0.2">
      <c r="A27" s="43" t="s">
        <v>96</v>
      </c>
      <c r="B27" s="44" t="s">
        <v>24</v>
      </c>
      <c r="C27" s="45" t="s">
        <v>25</v>
      </c>
      <c r="D27" s="22">
        <v>3</v>
      </c>
      <c r="E27" s="23"/>
      <c r="F27" s="22">
        <v>3</v>
      </c>
      <c r="G27" s="9"/>
      <c r="H27" s="46"/>
      <c r="I27" s="23"/>
      <c r="J27" s="22"/>
      <c r="K27" s="9"/>
      <c r="L27" s="22">
        <f>D27+F27+H27+J27</f>
        <v>6</v>
      </c>
      <c r="M27" s="9">
        <f>E27+G27+I27+K27</f>
        <v>0</v>
      </c>
      <c r="N27" s="92">
        <v>0</v>
      </c>
    </row>
    <row r="28" spans="1:15" ht="17.25" customHeight="1" x14ac:dyDescent="0.2">
      <c r="A28" s="43" t="s">
        <v>95</v>
      </c>
      <c r="B28" s="24" t="s">
        <v>80</v>
      </c>
      <c r="C28" s="2" t="s">
        <v>79</v>
      </c>
      <c r="D28" s="3">
        <v>2</v>
      </c>
      <c r="E28" s="4"/>
      <c r="F28" s="3">
        <v>2</v>
      </c>
      <c r="G28" s="5"/>
      <c r="H28" s="6">
        <v>1</v>
      </c>
      <c r="I28" s="4">
        <v>1</v>
      </c>
      <c r="J28" s="3"/>
      <c r="K28" s="5"/>
      <c r="L28" s="3">
        <f>D28+F28+H28+J28</f>
        <v>5</v>
      </c>
      <c r="M28" s="5">
        <f>E28+G28+I28+K28</f>
        <v>1</v>
      </c>
      <c r="N28" s="117">
        <v>8</v>
      </c>
      <c r="O28" s="158"/>
    </row>
    <row r="29" spans="1:15" ht="17.25" customHeight="1" x14ac:dyDescent="0.2">
      <c r="A29" s="43" t="s">
        <v>94</v>
      </c>
      <c r="B29" s="24" t="s">
        <v>26</v>
      </c>
      <c r="C29" s="2" t="s">
        <v>27</v>
      </c>
      <c r="D29" s="3"/>
      <c r="E29" s="4"/>
      <c r="F29" s="3">
        <v>2</v>
      </c>
      <c r="G29" s="5"/>
      <c r="H29" s="6">
        <v>2</v>
      </c>
      <c r="I29" s="4"/>
      <c r="J29" s="3">
        <v>3</v>
      </c>
      <c r="K29" s="5"/>
      <c r="L29" s="3">
        <f t="shared" ref="L29:M35" si="3">D29+F29+H29+J29</f>
        <v>7</v>
      </c>
      <c r="M29" s="5">
        <f t="shared" si="3"/>
        <v>0</v>
      </c>
      <c r="N29" s="117"/>
      <c r="O29" s="158"/>
    </row>
    <row r="30" spans="1:15" ht="17.25" customHeight="1" x14ac:dyDescent="0.2">
      <c r="A30" s="43" t="s">
        <v>93</v>
      </c>
      <c r="B30" s="24" t="s">
        <v>31</v>
      </c>
      <c r="C30" s="2" t="s">
        <v>32</v>
      </c>
      <c r="D30" s="3"/>
      <c r="E30" s="4"/>
      <c r="F30" s="3">
        <v>3</v>
      </c>
      <c r="G30" s="5">
        <v>1</v>
      </c>
      <c r="H30" s="6">
        <v>3</v>
      </c>
      <c r="I30" s="4">
        <v>1</v>
      </c>
      <c r="J30" s="3"/>
      <c r="K30" s="5"/>
      <c r="L30" s="3">
        <f t="shared" si="3"/>
        <v>6</v>
      </c>
      <c r="M30" s="5">
        <f t="shared" si="3"/>
        <v>2</v>
      </c>
      <c r="N30" s="117"/>
      <c r="O30" s="158"/>
    </row>
    <row r="31" spans="1:15" ht="17.25" customHeight="1" x14ac:dyDescent="0.2">
      <c r="A31" s="43" t="s">
        <v>92</v>
      </c>
      <c r="B31" s="24" t="s">
        <v>50</v>
      </c>
      <c r="C31" s="2" t="s">
        <v>77</v>
      </c>
      <c r="D31" s="3">
        <v>2</v>
      </c>
      <c r="E31" s="4">
        <v>2</v>
      </c>
      <c r="F31" s="3">
        <v>2</v>
      </c>
      <c r="G31" s="5">
        <v>2</v>
      </c>
      <c r="H31" s="6">
        <v>3</v>
      </c>
      <c r="I31" s="4">
        <v>3</v>
      </c>
      <c r="J31" s="3">
        <v>3</v>
      </c>
      <c r="K31" s="5">
        <v>3</v>
      </c>
      <c r="L31" s="3">
        <f t="shared" si="3"/>
        <v>10</v>
      </c>
      <c r="M31" s="5">
        <f t="shared" si="3"/>
        <v>10</v>
      </c>
      <c r="N31" s="117"/>
      <c r="O31" s="158"/>
    </row>
    <row r="32" spans="1:15" ht="17.25" customHeight="1" x14ac:dyDescent="0.2">
      <c r="A32" s="26" t="s">
        <v>91</v>
      </c>
      <c r="B32" s="24" t="s">
        <v>48</v>
      </c>
      <c r="C32" s="47" t="s">
        <v>49</v>
      </c>
      <c r="D32" s="3"/>
      <c r="E32" s="4"/>
      <c r="F32" s="3">
        <v>2</v>
      </c>
      <c r="G32" s="5"/>
      <c r="H32" s="6">
        <v>2</v>
      </c>
      <c r="I32" s="4"/>
      <c r="J32" s="3"/>
      <c r="K32" s="5"/>
      <c r="L32" s="3">
        <f t="shared" si="3"/>
        <v>4</v>
      </c>
      <c r="M32" s="5">
        <f t="shared" si="3"/>
        <v>0</v>
      </c>
      <c r="N32" s="92">
        <v>2</v>
      </c>
      <c r="O32" s="158"/>
    </row>
    <row r="33" spans="1:14" ht="17.25" customHeight="1" x14ac:dyDescent="0.2">
      <c r="A33" s="26" t="s">
        <v>90</v>
      </c>
      <c r="B33" s="24" t="s">
        <v>41</v>
      </c>
      <c r="C33" s="2" t="s">
        <v>28</v>
      </c>
      <c r="D33" s="3"/>
      <c r="E33" s="4"/>
      <c r="F33" s="3"/>
      <c r="G33" s="5"/>
      <c r="H33" s="6">
        <v>5</v>
      </c>
      <c r="I33" s="4">
        <v>3</v>
      </c>
      <c r="J33" s="3">
        <v>4</v>
      </c>
      <c r="K33" s="5">
        <v>3</v>
      </c>
      <c r="L33" s="3">
        <f t="shared" si="3"/>
        <v>9</v>
      </c>
      <c r="M33" s="5">
        <f t="shared" si="3"/>
        <v>6</v>
      </c>
      <c r="N33" s="91">
        <v>0</v>
      </c>
    </row>
    <row r="34" spans="1:14" ht="17.25" customHeight="1" x14ac:dyDescent="0.2">
      <c r="A34" s="26" t="s">
        <v>89</v>
      </c>
      <c r="B34" s="24" t="s">
        <v>29</v>
      </c>
      <c r="C34" s="2" t="s">
        <v>30</v>
      </c>
      <c r="D34" s="3">
        <v>3</v>
      </c>
      <c r="E34" s="4">
        <v>1</v>
      </c>
      <c r="F34" s="3"/>
      <c r="G34" s="5"/>
      <c r="H34" s="6"/>
      <c r="I34" s="4"/>
      <c r="J34" s="3"/>
      <c r="K34" s="5"/>
      <c r="L34" s="3">
        <f t="shared" si="3"/>
        <v>3</v>
      </c>
      <c r="M34" s="5">
        <f t="shared" si="3"/>
        <v>1</v>
      </c>
      <c r="N34" s="92">
        <v>0</v>
      </c>
    </row>
    <row r="35" spans="1:14" ht="17.25" customHeight="1" thickBot="1" x14ac:dyDescent="0.25">
      <c r="B35" s="156" t="s">
        <v>61</v>
      </c>
      <c r="C35" s="157"/>
      <c r="D35" s="34">
        <f>SUM(D27:D34)</f>
        <v>10</v>
      </c>
      <c r="E35" s="36">
        <f t="shared" ref="E35:K35" si="4">SUM(E27:E34)</f>
        <v>3</v>
      </c>
      <c r="F35" s="34">
        <f t="shared" si="4"/>
        <v>14</v>
      </c>
      <c r="G35" s="49">
        <f t="shared" si="4"/>
        <v>3</v>
      </c>
      <c r="H35" s="50">
        <f t="shared" si="4"/>
        <v>16</v>
      </c>
      <c r="I35" s="36">
        <f t="shared" si="4"/>
        <v>8</v>
      </c>
      <c r="J35" s="34">
        <f t="shared" si="4"/>
        <v>10</v>
      </c>
      <c r="K35" s="49">
        <f t="shared" si="4"/>
        <v>6</v>
      </c>
      <c r="L35" s="10">
        <f t="shared" si="3"/>
        <v>50</v>
      </c>
      <c r="M35" s="11">
        <f t="shared" si="3"/>
        <v>20</v>
      </c>
    </row>
    <row r="36" spans="1:14" ht="17.25" customHeight="1" thickBot="1" x14ac:dyDescent="0.25">
      <c r="A36" s="159" t="s">
        <v>64</v>
      </c>
      <c r="B36" s="160"/>
      <c r="C36" s="94"/>
      <c r="D36" s="51"/>
      <c r="E36" s="51"/>
      <c r="F36" s="51"/>
      <c r="G36" s="51"/>
      <c r="H36" s="51"/>
      <c r="I36" s="51"/>
      <c r="J36" s="51"/>
      <c r="K36" s="51"/>
      <c r="L36" s="51"/>
      <c r="M36" s="52"/>
    </row>
    <row r="37" spans="1:14" ht="17.25" customHeight="1" thickBot="1" x14ac:dyDescent="0.25">
      <c r="A37" s="161" t="s">
        <v>109</v>
      </c>
      <c r="B37" s="162"/>
      <c r="C37" s="98"/>
      <c r="D37" s="12" t="s">
        <v>46</v>
      </c>
      <c r="E37" s="13" t="s">
        <v>47</v>
      </c>
      <c r="F37" s="53" t="s">
        <v>46</v>
      </c>
      <c r="G37" s="54" t="s">
        <v>47</v>
      </c>
      <c r="H37" s="12" t="s">
        <v>46</v>
      </c>
      <c r="I37" s="13" t="s">
        <v>47</v>
      </c>
      <c r="J37" s="53" t="s">
        <v>46</v>
      </c>
      <c r="K37" s="54" t="s">
        <v>47</v>
      </c>
      <c r="L37" s="55"/>
      <c r="M37" s="56"/>
    </row>
    <row r="38" spans="1:14" ht="17.25" customHeight="1" x14ac:dyDescent="0.2">
      <c r="A38" s="57" t="s">
        <v>51</v>
      </c>
      <c r="B38" s="20" t="s">
        <v>75</v>
      </c>
      <c r="C38" s="21" t="s">
        <v>36</v>
      </c>
      <c r="D38" s="22"/>
      <c r="E38" s="9"/>
      <c r="F38" s="58"/>
      <c r="G38" s="59"/>
      <c r="H38" s="22">
        <v>2</v>
      </c>
      <c r="I38" s="9"/>
      <c r="J38" s="58"/>
      <c r="K38" s="59"/>
      <c r="L38" s="22">
        <f>D38+F38+H38+J38</f>
        <v>2</v>
      </c>
      <c r="M38" s="9">
        <f>I38+K38</f>
        <v>0</v>
      </c>
      <c r="N38" s="117">
        <v>11</v>
      </c>
    </row>
    <row r="39" spans="1:14" ht="17.25" customHeight="1" x14ac:dyDescent="0.2">
      <c r="A39" s="60" t="s">
        <v>52</v>
      </c>
      <c r="B39" s="24" t="s">
        <v>67</v>
      </c>
      <c r="C39" s="25" t="s">
        <v>74</v>
      </c>
      <c r="D39" s="3"/>
      <c r="E39" s="5"/>
      <c r="F39" s="6"/>
      <c r="G39" s="4"/>
      <c r="H39" s="3"/>
      <c r="I39" s="5"/>
      <c r="J39" s="6">
        <v>2</v>
      </c>
      <c r="K39" s="4"/>
      <c r="L39" s="3">
        <f>D39+F39+H39+J39</f>
        <v>2</v>
      </c>
      <c r="M39" s="5">
        <f>I39+K39</f>
        <v>0</v>
      </c>
      <c r="N39" s="117"/>
    </row>
    <row r="40" spans="1:14" ht="17.25" customHeight="1" x14ac:dyDescent="0.2">
      <c r="A40" s="60" t="s">
        <v>53</v>
      </c>
      <c r="B40" s="24" t="s">
        <v>37</v>
      </c>
      <c r="C40" s="27" t="s">
        <v>38</v>
      </c>
      <c r="D40" s="18"/>
      <c r="E40" s="61"/>
      <c r="F40" s="16"/>
      <c r="G40" s="33"/>
      <c r="H40" s="18">
        <v>2</v>
      </c>
      <c r="I40" s="61">
        <v>2</v>
      </c>
      <c r="J40" s="16">
        <v>5</v>
      </c>
      <c r="K40" s="33">
        <v>5</v>
      </c>
      <c r="L40" s="3">
        <f>D40+F40+H40+J40</f>
        <v>7</v>
      </c>
      <c r="M40" s="5">
        <f>I40+K40</f>
        <v>7</v>
      </c>
      <c r="N40" s="117"/>
    </row>
    <row r="41" spans="1:14" ht="17.25" customHeight="1" thickBot="1" x14ac:dyDescent="0.25">
      <c r="B41" s="156" t="s">
        <v>61</v>
      </c>
      <c r="C41" s="157"/>
      <c r="D41" s="34">
        <f>D38+D39+D40</f>
        <v>0</v>
      </c>
      <c r="E41" s="63">
        <f t="shared" ref="E41:K41" si="5">E38+E39+E40</f>
        <v>0</v>
      </c>
      <c r="F41" s="64">
        <f t="shared" si="5"/>
        <v>0</v>
      </c>
      <c r="G41" s="65">
        <f t="shared" si="5"/>
        <v>0</v>
      </c>
      <c r="H41" s="34">
        <f t="shared" si="5"/>
        <v>4</v>
      </c>
      <c r="I41" s="63">
        <f t="shared" si="5"/>
        <v>2</v>
      </c>
      <c r="J41" s="64">
        <f t="shared" si="5"/>
        <v>7</v>
      </c>
      <c r="K41" s="65">
        <f t="shared" si="5"/>
        <v>5</v>
      </c>
      <c r="L41" s="34">
        <f>L38+L39+L40</f>
        <v>11</v>
      </c>
      <c r="M41" s="63">
        <f>M38+M39+M40</f>
        <v>7</v>
      </c>
    </row>
    <row r="42" spans="1:14" ht="17.25" customHeight="1" thickBot="1" x14ac:dyDescent="0.25">
      <c r="A42" s="99" t="s">
        <v>110</v>
      </c>
      <c r="B42" s="100"/>
      <c r="C42" s="101"/>
      <c r="D42" s="66" t="s">
        <v>46</v>
      </c>
      <c r="E42" s="67" t="s">
        <v>47</v>
      </c>
      <c r="F42" s="66" t="s">
        <v>46</v>
      </c>
      <c r="G42" s="68" t="s">
        <v>47</v>
      </c>
      <c r="H42" s="69" t="s">
        <v>46</v>
      </c>
      <c r="I42" s="67" t="s">
        <v>47</v>
      </c>
      <c r="J42" s="66" t="s">
        <v>46</v>
      </c>
      <c r="K42" s="68" t="s">
        <v>47</v>
      </c>
      <c r="L42" s="55"/>
      <c r="M42" s="56"/>
    </row>
    <row r="43" spans="1:14" ht="17.25" customHeight="1" x14ac:dyDescent="0.2">
      <c r="A43" s="57" t="s">
        <v>54</v>
      </c>
      <c r="B43" s="20" t="s">
        <v>69</v>
      </c>
      <c r="C43" s="21" t="s">
        <v>70</v>
      </c>
      <c r="D43" s="46"/>
      <c r="E43" s="23"/>
      <c r="F43" s="22"/>
      <c r="G43" s="9"/>
      <c r="H43" s="46">
        <v>2</v>
      </c>
      <c r="I43" s="23">
        <v>2</v>
      </c>
      <c r="J43" s="22">
        <v>2</v>
      </c>
      <c r="K43" s="70">
        <v>2</v>
      </c>
      <c r="L43" s="71">
        <f>D43+F43+H43+J43</f>
        <v>4</v>
      </c>
      <c r="M43" s="70">
        <f>I43+K43</f>
        <v>4</v>
      </c>
    </row>
    <row r="44" spans="1:14" ht="17.25" customHeight="1" x14ac:dyDescent="0.2">
      <c r="A44" s="60" t="s">
        <v>55</v>
      </c>
      <c r="B44" s="24" t="s">
        <v>68</v>
      </c>
      <c r="C44" s="25" t="s">
        <v>71</v>
      </c>
      <c r="D44" s="6"/>
      <c r="E44" s="4"/>
      <c r="F44" s="3"/>
      <c r="G44" s="5"/>
      <c r="H44" s="72"/>
      <c r="I44" s="4"/>
      <c r="J44" s="3">
        <v>2</v>
      </c>
      <c r="K44" s="5">
        <v>1</v>
      </c>
      <c r="L44" s="3">
        <f>D44+F44+H44+J44</f>
        <v>2</v>
      </c>
      <c r="M44" s="5">
        <f>I44+K44</f>
        <v>1</v>
      </c>
    </row>
    <row r="45" spans="1:14" ht="17.25" customHeight="1" x14ac:dyDescent="0.2">
      <c r="A45" s="73" t="s">
        <v>56</v>
      </c>
      <c r="B45" s="32" t="s">
        <v>72</v>
      </c>
      <c r="C45" s="25" t="s">
        <v>73</v>
      </c>
      <c r="D45" s="6"/>
      <c r="E45" s="4"/>
      <c r="F45" s="3"/>
      <c r="G45" s="5"/>
      <c r="H45" s="6">
        <v>2</v>
      </c>
      <c r="I45" s="4"/>
      <c r="J45" s="3">
        <v>3</v>
      </c>
      <c r="K45" s="5">
        <v>2</v>
      </c>
      <c r="L45" s="3">
        <f>D45+F45+H45+J45</f>
        <v>5</v>
      </c>
      <c r="M45" s="5">
        <f>I45+K45</f>
        <v>2</v>
      </c>
    </row>
    <row r="46" spans="1:14" ht="17.25" customHeight="1" thickBot="1" x14ac:dyDescent="0.25">
      <c r="A46" s="62"/>
      <c r="B46" s="156" t="s">
        <v>61</v>
      </c>
      <c r="C46" s="157"/>
      <c r="D46" s="34">
        <f t="shared" ref="D46:J46" si="6">SUM(D43:D45)</f>
        <v>0</v>
      </c>
      <c r="E46" s="74">
        <f t="shared" si="6"/>
        <v>0</v>
      </c>
      <c r="F46" s="34">
        <f t="shared" si="6"/>
        <v>0</v>
      </c>
      <c r="G46" s="74">
        <f t="shared" si="6"/>
        <v>0</v>
      </c>
      <c r="H46" s="34">
        <f t="shared" si="6"/>
        <v>4</v>
      </c>
      <c r="I46" s="74">
        <f t="shared" si="6"/>
        <v>2</v>
      </c>
      <c r="J46" s="34">
        <f t="shared" si="6"/>
        <v>7</v>
      </c>
      <c r="K46" s="74">
        <f>SUM(K43:K45)</f>
        <v>5</v>
      </c>
      <c r="L46" s="75">
        <f>SUM(L43:L45)</f>
        <v>11</v>
      </c>
      <c r="M46" s="76">
        <f>SUM(M43:M45)</f>
        <v>7</v>
      </c>
    </row>
    <row r="47" spans="1:14" ht="17.25" customHeight="1" thickBot="1" x14ac:dyDescent="0.3">
      <c r="A47" s="102" t="s">
        <v>66</v>
      </c>
      <c r="B47" s="103"/>
      <c r="C47" s="103"/>
      <c r="D47" s="7">
        <f>D25+D35+D41</f>
        <v>32</v>
      </c>
      <c r="E47" s="7">
        <f t="shared" ref="E47:K47" si="7">E25+E35+E41</f>
        <v>13</v>
      </c>
      <c r="F47" s="7">
        <f t="shared" si="7"/>
        <v>32</v>
      </c>
      <c r="G47" s="7">
        <f t="shared" si="7"/>
        <v>12</v>
      </c>
      <c r="H47" s="7">
        <f t="shared" si="7"/>
        <v>33</v>
      </c>
      <c r="I47" s="7">
        <f t="shared" si="7"/>
        <v>18</v>
      </c>
      <c r="J47" s="7">
        <f t="shared" si="7"/>
        <v>32</v>
      </c>
      <c r="K47" s="7">
        <f t="shared" si="7"/>
        <v>17</v>
      </c>
      <c r="L47" s="7">
        <f>L25+L35+L41</f>
        <v>129</v>
      </c>
      <c r="M47" s="8">
        <f>M25+M35+M41</f>
        <v>60</v>
      </c>
    </row>
    <row r="48" spans="1:14" ht="17.25" customHeight="1" thickBot="1" x14ac:dyDescent="0.25">
      <c r="A48" s="96" t="s">
        <v>65</v>
      </c>
      <c r="B48" s="97"/>
      <c r="C48" s="97"/>
      <c r="D48" s="14" t="s">
        <v>46</v>
      </c>
      <c r="E48" s="38" t="s">
        <v>47</v>
      </c>
      <c r="F48" s="14" t="s">
        <v>46</v>
      </c>
      <c r="G48" s="84" t="s">
        <v>47</v>
      </c>
      <c r="H48" s="37" t="s">
        <v>46</v>
      </c>
      <c r="I48" s="38" t="s">
        <v>47</v>
      </c>
      <c r="J48" s="14" t="s">
        <v>46</v>
      </c>
      <c r="K48" s="84" t="s">
        <v>47</v>
      </c>
      <c r="L48" s="85"/>
      <c r="M48" s="83"/>
    </row>
    <row r="49" spans="1:13" ht="17.25" customHeight="1" x14ac:dyDescent="0.2">
      <c r="A49" s="19" t="s">
        <v>57</v>
      </c>
      <c r="B49" s="20" t="s">
        <v>85</v>
      </c>
      <c r="C49" s="89" t="s">
        <v>87</v>
      </c>
      <c r="D49" s="46"/>
      <c r="E49" s="23"/>
      <c r="F49" s="22"/>
      <c r="G49" s="9"/>
      <c r="H49" s="165">
        <v>2</v>
      </c>
      <c r="I49" s="163">
        <v>0</v>
      </c>
      <c r="J49" s="165">
        <v>2</v>
      </c>
      <c r="K49" s="163">
        <v>0</v>
      </c>
      <c r="L49" s="165">
        <f>D49+F49+H49+J49</f>
        <v>4</v>
      </c>
      <c r="M49" s="163">
        <v>0</v>
      </c>
    </row>
    <row r="50" spans="1:13" ht="17.25" customHeight="1" thickBot="1" x14ac:dyDescent="0.25">
      <c r="A50" s="95" t="s">
        <v>111</v>
      </c>
      <c r="B50" s="86" t="s">
        <v>86</v>
      </c>
      <c r="C50" s="90" t="s">
        <v>88</v>
      </c>
      <c r="D50" s="87"/>
      <c r="E50" s="88"/>
      <c r="F50" s="10"/>
      <c r="G50" s="11"/>
      <c r="H50" s="166"/>
      <c r="I50" s="164"/>
      <c r="J50" s="166"/>
      <c r="K50" s="164"/>
      <c r="L50" s="166"/>
      <c r="M50" s="164"/>
    </row>
  </sheetData>
  <mergeCells count="38">
    <mergeCell ref="K49:K50"/>
    <mergeCell ref="L49:L50"/>
    <mergeCell ref="M49:M50"/>
    <mergeCell ref="H49:H50"/>
    <mergeCell ref="I49:I50"/>
    <mergeCell ref="J49:J50"/>
    <mergeCell ref="N38:N40"/>
    <mergeCell ref="B41:C41"/>
    <mergeCell ref="B46:C46"/>
    <mergeCell ref="A36:B36"/>
    <mergeCell ref="A37:B37"/>
    <mergeCell ref="N19:N21"/>
    <mergeCell ref="B25:C25"/>
    <mergeCell ref="N28:N31"/>
    <mergeCell ref="O28:O32"/>
    <mergeCell ref="B35:C35"/>
    <mergeCell ref="N16:N17"/>
    <mergeCell ref="A4:D4"/>
    <mergeCell ref="E4:M4"/>
    <mergeCell ref="A5:D5"/>
    <mergeCell ref="E5:M5"/>
    <mergeCell ref="A6:M6"/>
    <mergeCell ref="A7:B10"/>
    <mergeCell ref="C7:C10"/>
    <mergeCell ref="D7:K8"/>
    <mergeCell ref="L7:L11"/>
    <mergeCell ref="M7:M11"/>
    <mergeCell ref="D9:E10"/>
    <mergeCell ref="F9:G10"/>
    <mergeCell ref="H9:I10"/>
    <mergeCell ref="J9:K10"/>
    <mergeCell ref="A11:C11"/>
    <mergeCell ref="A1:D1"/>
    <mergeCell ref="E1:M1"/>
    <mergeCell ref="A2:D2"/>
    <mergeCell ref="E2:M2"/>
    <mergeCell ref="A3:D3"/>
    <mergeCell ref="E3:M3"/>
  </mergeCells>
  <pageMargins left="0.78740157480314965" right="0.19685039370078741" top="0.39370078740157483" bottom="0" header="0" footer="0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DF4E-9CDD-405C-9728-9E59D6EAF9CB}">
  <sheetPr>
    <pageSetUpPr fitToPage="1"/>
  </sheetPr>
  <dimension ref="A1:O50"/>
  <sheetViews>
    <sheetView topLeftCell="A9" zoomScale="90" zoomScaleNormal="90" workbookViewId="0">
      <selection activeCell="T19" sqref="T18:T19"/>
    </sheetView>
  </sheetViews>
  <sheetFormatPr defaultRowHeight="12.75" x14ac:dyDescent="0.2"/>
  <cols>
    <col min="1" max="1" width="5.28515625" customWidth="1"/>
    <col min="2" max="2" width="26.42578125" customWidth="1"/>
    <col min="3" max="3" width="7" customWidth="1"/>
    <col min="4" max="11" width="5.42578125" customWidth="1"/>
    <col min="12" max="12" width="6.5703125" style="1" customWidth="1"/>
    <col min="13" max="13" width="5.28515625" style="1" customWidth="1"/>
    <col min="14" max="14" width="5.42578125" style="92" customWidth="1"/>
  </cols>
  <sheetData>
    <row r="1" spans="1:14" ht="18" customHeight="1" x14ac:dyDescent="0.2">
      <c r="A1" s="105" t="s">
        <v>115</v>
      </c>
      <c r="B1" s="106"/>
      <c r="C1" s="106"/>
      <c r="D1" s="107"/>
      <c r="E1" s="108" t="s">
        <v>40</v>
      </c>
      <c r="F1" s="106"/>
      <c r="G1" s="106"/>
      <c r="H1" s="106"/>
      <c r="I1" s="106"/>
      <c r="J1" s="106"/>
      <c r="K1" s="106"/>
      <c r="L1" s="109"/>
      <c r="M1" s="110"/>
    </row>
    <row r="2" spans="1:14" ht="18" customHeight="1" x14ac:dyDescent="0.2">
      <c r="A2" s="111" t="s">
        <v>7</v>
      </c>
      <c r="B2" s="112"/>
      <c r="C2" s="112"/>
      <c r="D2" s="113"/>
      <c r="E2" s="114" t="s">
        <v>44</v>
      </c>
      <c r="F2" s="112"/>
      <c r="G2" s="112"/>
      <c r="H2" s="112"/>
      <c r="I2" s="112"/>
      <c r="J2" s="112"/>
      <c r="K2" s="112"/>
      <c r="L2" s="115"/>
      <c r="M2" s="116"/>
    </row>
    <row r="3" spans="1:14" ht="18" customHeight="1" x14ac:dyDescent="0.2">
      <c r="A3" s="111" t="s">
        <v>43</v>
      </c>
      <c r="B3" s="112"/>
      <c r="C3" s="112"/>
      <c r="D3" s="113"/>
      <c r="E3" s="114" t="s">
        <v>8</v>
      </c>
      <c r="F3" s="112"/>
      <c r="G3" s="112"/>
      <c r="H3" s="112"/>
      <c r="I3" s="112"/>
      <c r="J3" s="112"/>
      <c r="K3" s="112"/>
      <c r="L3" s="115"/>
      <c r="M3" s="116"/>
    </row>
    <row r="4" spans="1:14" ht="18" customHeight="1" x14ac:dyDescent="0.2">
      <c r="A4" s="111" t="s">
        <v>9</v>
      </c>
      <c r="B4" s="112"/>
      <c r="C4" s="112"/>
      <c r="D4" s="113"/>
      <c r="E4" s="114" t="s">
        <v>10</v>
      </c>
      <c r="F4" s="112"/>
      <c r="G4" s="112"/>
      <c r="H4" s="112"/>
      <c r="I4" s="112"/>
      <c r="J4" s="112"/>
      <c r="K4" s="112"/>
      <c r="L4" s="115"/>
      <c r="M4" s="116"/>
    </row>
    <row r="5" spans="1:14" ht="18" customHeight="1" thickBot="1" x14ac:dyDescent="0.25">
      <c r="A5" s="118" t="s">
        <v>11</v>
      </c>
      <c r="B5" s="119"/>
      <c r="C5" s="119"/>
      <c r="D5" s="120"/>
      <c r="E5" s="121" t="s">
        <v>116</v>
      </c>
      <c r="F5" s="122"/>
      <c r="G5" s="122"/>
      <c r="H5" s="122"/>
      <c r="I5" s="122"/>
      <c r="J5" s="122"/>
      <c r="K5" s="122"/>
      <c r="L5" s="123"/>
      <c r="M5" s="124"/>
    </row>
    <row r="6" spans="1:14" ht="24.75" customHeight="1" thickBot="1" x14ac:dyDescent="0.25">
      <c r="A6" s="125" t="s">
        <v>45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7"/>
    </row>
    <row r="7" spans="1:14" ht="12.75" customHeight="1" x14ac:dyDescent="0.2">
      <c r="A7" s="128" t="s">
        <v>6</v>
      </c>
      <c r="B7" s="129"/>
      <c r="C7" s="132" t="s">
        <v>58</v>
      </c>
      <c r="D7" s="135" t="s">
        <v>5</v>
      </c>
      <c r="E7" s="136"/>
      <c r="F7" s="137"/>
      <c r="G7" s="137"/>
      <c r="H7" s="137"/>
      <c r="I7" s="137"/>
      <c r="J7" s="137"/>
      <c r="K7" s="138"/>
      <c r="L7" s="142" t="s">
        <v>60</v>
      </c>
      <c r="M7" s="145" t="s">
        <v>59</v>
      </c>
    </row>
    <row r="8" spans="1:14" ht="13.5" customHeight="1" thickBot="1" x14ac:dyDescent="0.25">
      <c r="A8" s="130"/>
      <c r="B8" s="131"/>
      <c r="C8" s="133"/>
      <c r="D8" s="139"/>
      <c r="E8" s="140"/>
      <c r="F8" s="140"/>
      <c r="G8" s="140"/>
      <c r="H8" s="140"/>
      <c r="I8" s="140"/>
      <c r="J8" s="140"/>
      <c r="K8" s="141"/>
      <c r="L8" s="143"/>
      <c r="M8" s="146"/>
    </row>
    <row r="9" spans="1:14" ht="9.75" customHeight="1" x14ac:dyDescent="0.2">
      <c r="A9" s="130"/>
      <c r="B9" s="131"/>
      <c r="C9" s="133"/>
      <c r="D9" s="128" t="s">
        <v>1</v>
      </c>
      <c r="E9" s="148"/>
      <c r="F9" s="128" t="s">
        <v>2</v>
      </c>
      <c r="G9" s="151"/>
      <c r="H9" s="148" t="s">
        <v>3</v>
      </c>
      <c r="I9" s="148"/>
      <c r="J9" s="128" t="s">
        <v>4</v>
      </c>
      <c r="K9" s="151"/>
      <c r="L9" s="143"/>
      <c r="M9" s="146"/>
    </row>
    <row r="10" spans="1:14" ht="10.5" customHeight="1" thickBot="1" x14ac:dyDescent="0.25">
      <c r="A10" s="130"/>
      <c r="B10" s="131"/>
      <c r="C10" s="134"/>
      <c r="D10" s="149"/>
      <c r="E10" s="150"/>
      <c r="F10" s="149"/>
      <c r="G10" s="152"/>
      <c r="H10" s="150"/>
      <c r="I10" s="150"/>
      <c r="J10" s="149"/>
      <c r="K10" s="152"/>
      <c r="L10" s="143"/>
      <c r="M10" s="146"/>
    </row>
    <row r="11" spans="1:14" ht="17.25" customHeight="1" thickBot="1" x14ac:dyDescent="0.25">
      <c r="A11" s="153" t="s">
        <v>62</v>
      </c>
      <c r="B11" s="154"/>
      <c r="C11" s="155"/>
      <c r="D11" s="12" t="s">
        <v>46</v>
      </c>
      <c r="E11" s="13" t="s">
        <v>47</v>
      </c>
      <c r="F11" s="14" t="s">
        <v>46</v>
      </c>
      <c r="G11" s="15" t="s">
        <v>47</v>
      </c>
      <c r="H11" s="16" t="s">
        <v>46</v>
      </c>
      <c r="I11" s="17" t="s">
        <v>47</v>
      </c>
      <c r="J11" s="18" t="s">
        <v>46</v>
      </c>
      <c r="K11" s="15" t="s">
        <v>47</v>
      </c>
      <c r="L11" s="144"/>
      <c r="M11" s="147"/>
    </row>
    <row r="12" spans="1:14" ht="17.25" customHeight="1" x14ac:dyDescent="0.2">
      <c r="A12" s="19" t="s">
        <v>108</v>
      </c>
      <c r="B12" s="20" t="s">
        <v>12</v>
      </c>
      <c r="C12" s="21" t="s">
        <v>0</v>
      </c>
      <c r="D12" s="22">
        <v>3</v>
      </c>
      <c r="E12" s="23"/>
      <c r="F12" s="22">
        <v>3</v>
      </c>
      <c r="G12" s="23"/>
      <c r="H12" s="22">
        <v>3</v>
      </c>
      <c r="I12" s="23">
        <v>1</v>
      </c>
      <c r="J12" s="22">
        <v>3</v>
      </c>
      <c r="K12" s="23"/>
      <c r="L12" s="22">
        <f t="shared" ref="L12:M24" si="0">D12+F12+H12+J12</f>
        <v>12</v>
      </c>
      <c r="M12" s="9">
        <f t="shared" si="0"/>
        <v>1</v>
      </c>
      <c r="N12" s="91">
        <v>2</v>
      </c>
    </row>
    <row r="13" spans="1:14" ht="17.25" customHeight="1" x14ac:dyDescent="0.2">
      <c r="A13" s="48" t="s">
        <v>107</v>
      </c>
      <c r="B13" s="24" t="s">
        <v>81</v>
      </c>
      <c r="C13" s="25" t="s">
        <v>82</v>
      </c>
      <c r="D13" s="77">
        <v>3</v>
      </c>
      <c r="E13" s="78">
        <v>3</v>
      </c>
      <c r="F13" s="79">
        <v>3</v>
      </c>
      <c r="G13" s="80">
        <v>3</v>
      </c>
      <c r="H13" s="79">
        <v>2</v>
      </c>
      <c r="I13" s="80">
        <v>2</v>
      </c>
      <c r="J13" s="79">
        <v>2</v>
      </c>
      <c r="K13" s="80">
        <v>2</v>
      </c>
      <c r="L13" s="79">
        <f t="shared" si="0"/>
        <v>10</v>
      </c>
      <c r="M13" s="81">
        <f t="shared" si="0"/>
        <v>10</v>
      </c>
      <c r="N13" s="130">
        <v>2</v>
      </c>
    </row>
    <row r="14" spans="1:14" ht="17.25" customHeight="1" x14ac:dyDescent="0.2">
      <c r="A14" s="48" t="s">
        <v>106</v>
      </c>
      <c r="B14" s="24" t="s">
        <v>112</v>
      </c>
      <c r="C14" s="25" t="s">
        <v>113</v>
      </c>
      <c r="D14" s="77"/>
      <c r="E14" s="82"/>
      <c r="F14" s="79"/>
      <c r="G14" s="80"/>
      <c r="H14" s="79">
        <v>1</v>
      </c>
      <c r="I14" s="80">
        <v>1</v>
      </c>
      <c r="J14" s="79">
        <v>1</v>
      </c>
      <c r="K14" s="80">
        <v>1</v>
      </c>
      <c r="L14" s="79">
        <f t="shared" si="0"/>
        <v>2</v>
      </c>
      <c r="M14" s="81">
        <f t="shared" si="0"/>
        <v>2</v>
      </c>
      <c r="N14" s="130"/>
    </row>
    <row r="15" spans="1:14" ht="17.25" customHeight="1" x14ac:dyDescent="0.2">
      <c r="A15" s="26" t="s">
        <v>105</v>
      </c>
      <c r="B15" s="24" t="s">
        <v>83</v>
      </c>
      <c r="C15" s="25" t="s">
        <v>84</v>
      </c>
      <c r="D15" s="77">
        <v>2</v>
      </c>
      <c r="E15" s="82">
        <v>2</v>
      </c>
      <c r="F15" s="79">
        <v>2</v>
      </c>
      <c r="G15" s="80">
        <v>2</v>
      </c>
      <c r="H15" s="79"/>
      <c r="I15" s="80"/>
      <c r="J15" s="79"/>
      <c r="K15" s="80"/>
      <c r="L15" s="79">
        <f t="shared" si="0"/>
        <v>4</v>
      </c>
      <c r="M15" s="81">
        <f t="shared" si="0"/>
        <v>4</v>
      </c>
      <c r="N15" s="92">
        <v>4</v>
      </c>
    </row>
    <row r="16" spans="1:14" ht="17.25" customHeight="1" x14ac:dyDescent="0.2">
      <c r="A16" s="26" t="s">
        <v>104</v>
      </c>
      <c r="B16" s="24" t="s">
        <v>13</v>
      </c>
      <c r="C16" s="25" t="s">
        <v>14</v>
      </c>
      <c r="D16" s="3">
        <v>1</v>
      </c>
      <c r="E16" s="4"/>
      <c r="F16" s="3">
        <v>1</v>
      </c>
      <c r="G16" s="4"/>
      <c r="H16" s="3"/>
      <c r="I16" s="4"/>
      <c r="J16" s="3">
        <v>1</v>
      </c>
      <c r="K16" s="4"/>
      <c r="L16" s="79">
        <f t="shared" si="0"/>
        <v>3</v>
      </c>
      <c r="M16" s="81">
        <f t="shared" si="0"/>
        <v>0</v>
      </c>
      <c r="N16" s="117">
        <v>0</v>
      </c>
    </row>
    <row r="17" spans="1:15" ht="17.25" customHeight="1" x14ac:dyDescent="0.2">
      <c r="A17" s="26" t="s">
        <v>103</v>
      </c>
      <c r="B17" s="24" t="s">
        <v>15</v>
      </c>
      <c r="C17" s="25" t="s">
        <v>16</v>
      </c>
      <c r="D17" s="3">
        <v>2</v>
      </c>
      <c r="E17" s="4"/>
      <c r="F17" s="3"/>
      <c r="G17" s="4"/>
      <c r="H17" s="3"/>
      <c r="I17" s="4"/>
      <c r="J17" s="3"/>
      <c r="K17" s="4"/>
      <c r="L17" s="79">
        <f t="shared" si="0"/>
        <v>2</v>
      </c>
      <c r="M17" s="81">
        <f t="shared" si="0"/>
        <v>0</v>
      </c>
      <c r="N17" s="117"/>
    </row>
    <row r="18" spans="1:15" ht="17.25" customHeight="1" x14ac:dyDescent="0.2">
      <c r="A18" s="26" t="s">
        <v>102</v>
      </c>
      <c r="B18" s="24" t="s">
        <v>17</v>
      </c>
      <c r="C18" s="25" t="s">
        <v>18</v>
      </c>
      <c r="D18" s="3">
        <v>3</v>
      </c>
      <c r="E18" s="4">
        <v>1</v>
      </c>
      <c r="F18" s="3">
        <v>3</v>
      </c>
      <c r="G18" s="4"/>
      <c r="H18" s="3">
        <v>3</v>
      </c>
      <c r="I18" s="4"/>
      <c r="J18" s="3">
        <v>3</v>
      </c>
      <c r="K18" s="4"/>
      <c r="L18" s="79">
        <f t="shared" si="0"/>
        <v>12</v>
      </c>
      <c r="M18" s="81">
        <f t="shared" si="0"/>
        <v>1</v>
      </c>
    </row>
    <row r="19" spans="1:15" ht="17.25" customHeight="1" x14ac:dyDescent="0.2">
      <c r="A19" s="26" t="s">
        <v>101</v>
      </c>
      <c r="B19" s="24" t="s">
        <v>19</v>
      </c>
      <c r="C19" s="25" t="s">
        <v>76</v>
      </c>
      <c r="D19" s="3">
        <v>2</v>
      </c>
      <c r="E19" s="4"/>
      <c r="F19" s="3">
        <v>2</v>
      </c>
      <c r="G19" s="4"/>
      <c r="H19" s="3"/>
      <c r="I19" s="4"/>
      <c r="J19" s="3"/>
      <c r="K19" s="4"/>
      <c r="L19" s="79">
        <f t="shared" si="0"/>
        <v>4</v>
      </c>
      <c r="M19" s="81">
        <f t="shared" si="0"/>
        <v>0</v>
      </c>
      <c r="N19" s="117">
        <v>0</v>
      </c>
    </row>
    <row r="20" spans="1:15" ht="17.25" customHeight="1" x14ac:dyDescent="0.2">
      <c r="A20" s="26" t="s">
        <v>100</v>
      </c>
      <c r="B20" s="24" t="s">
        <v>20</v>
      </c>
      <c r="C20" s="25" t="s">
        <v>21</v>
      </c>
      <c r="D20" s="3">
        <v>1</v>
      </c>
      <c r="E20" s="4"/>
      <c r="F20" s="3"/>
      <c r="G20" s="4"/>
      <c r="H20" s="3"/>
      <c r="I20" s="4"/>
      <c r="J20" s="3"/>
      <c r="K20" s="4"/>
      <c r="L20" s="79">
        <f t="shared" si="0"/>
        <v>1</v>
      </c>
      <c r="M20" s="81">
        <f t="shared" si="0"/>
        <v>0</v>
      </c>
      <c r="N20" s="117"/>
    </row>
    <row r="21" spans="1:15" ht="17.25" customHeight="1" x14ac:dyDescent="0.2">
      <c r="A21" s="26" t="s">
        <v>99</v>
      </c>
      <c r="B21" s="24" t="s">
        <v>33</v>
      </c>
      <c r="C21" s="25" t="s">
        <v>34</v>
      </c>
      <c r="D21" s="3">
        <v>1</v>
      </c>
      <c r="E21" s="4"/>
      <c r="F21" s="3"/>
      <c r="G21" s="4"/>
      <c r="H21" s="3"/>
      <c r="I21" s="4"/>
      <c r="J21" s="3"/>
      <c r="K21" s="4"/>
      <c r="L21" s="79">
        <f t="shared" si="0"/>
        <v>1</v>
      </c>
      <c r="M21" s="81">
        <f t="shared" si="0"/>
        <v>0</v>
      </c>
      <c r="N21" s="117"/>
    </row>
    <row r="22" spans="1:15" ht="17.25" customHeight="1" x14ac:dyDescent="0.2">
      <c r="A22" s="26" t="s">
        <v>98</v>
      </c>
      <c r="B22" s="24" t="s">
        <v>22</v>
      </c>
      <c r="C22" s="27" t="s">
        <v>78</v>
      </c>
      <c r="D22" s="28"/>
      <c r="E22" s="29"/>
      <c r="F22" s="30"/>
      <c r="G22" s="31"/>
      <c r="H22" s="3"/>
      <c r="I22" s="31"/>
      <c r="J22" s="3">
        <v>3</v>
      </c>
      <c r="K22" s="4">
        <v>1</v>
      </c>
      <c r="L22" s="79">
        <f t="shared" si="0"/>
        <v>3</v>
      </c>
      <c r="M22" s="81">
        <f t="shared" si="0"/>
        <v>1</v>
      </c>
      <c r="N22" s="92">
        <v>0</v>
      </c>
    </row>
    <row r="23" spans="1:15" ht="24.75" customHeight="1" x14ac:dyDescent="0.2">
      <c r="A23" s="26" t="s">
        <v>97</v>
      </c>
      <c r="B23" s="32" t="s">
        <v>39</v>
      </c>
      <c r="C23" s="25" t="s">
        <v>35</v>
      </c>
      <c r="D23" s="3">
        <v>2</v>
      </c>
      <c r="E23" s="4">
        <v>2</v>
      </c>
      <c r="F23" s="3">
        <v>2</v>
      </c>
      <c r="G23" s="4">
        <v>2</v>
      </c>
      <c r="H23" s="3">
        <v>2</v>
      </c>
      <c r="I23" s="4">
        <v>2</v>
      </c>
      <c r="J23" s="3"/>
      <c r="K23" s="4"/>
      <c r="L23" s="79">
        <f t="shared" si="0"/>
        <v>6</v>
      </c>
      <c r="M23" s="81">
        <f t="shared" si="0"/>
        <v>6</v>
      </c>
      <c r="N23" s="92">
        <v>2</v>
      </c>
    </row>
    <row r="24" spans="1:15" ht="17.25" customHeight="1" x14ac:dyDescent="0.2">
      <c r="A24" s="26" t="s">
        <v>114</v>
      </c>
      <c r="B24" s="24" t="s">
        <v>42</v>
      </c>
      <c r="C24" s="25" t="s">
        <v>23</v>
      </c>
      <c r="D24" s="18">
        <v>2</v>
      </c>
      <c r="E24" s="33">
        <v>2</v>
      </c>
      <c r="F24" s="3">
        <v>2</v>
      </c>
      <c r="G24" s="4">
        <v>2</v>
      </c>
      <c r="H24" s="3">
        <v>2</v>
      </c>
      <c r="I24" s="4">
        <v>2</v>
      </c>
      <c r="J24" s="3">
        <v>2</v>
      </c>
      <c r="K24" s="4">
        <v>2</v>
      </c>
      <c r="L24" s="79">
        <f t="shared" si="0"/>
        <v>8</v>
      </c>
      <c r="M24" s="81">
        <f t="shared" si="0"/>
        <v>8</v>
      </c>
      <c r="N24" s="91">
        <v>0</v>
      </c>
    </row>
    <row r="25" spans="1:15" ht="17.25" customHeight="1" thickBot="1" x14ac:dyDescent="0.25">
      <c r="B25" s="156" t="s">
        <v>61</v>
      </c>
      <c r="C25" s="157"/>
      <c r="D25" s="34">
        <f t="shared" ref="D25:K25" si="1">SUM(D12:D24)</f>
        <v>22</v>
      </c>
      <c r="E25" s="35">
        <f t="shared" si="1"/>
        <v>10</v>
      </c>
      <c r="F25" s="34">
        <f t="shared" si="1"/>
        <v>18</v>
      </c>
      <c r="G25" s="36">
        <f t="shared" si="1"/>
        <v>9</v>
      </c>
      <c r="H25" s="34">
        <f t="shared" si="1"/>
        <v>13</v>
      </c>
      <c r="I25" s="36">
        <f t="shared" si="1"/>
        <v>8</v>
      </c>
      <c r="J25" s="34">
        <f t="shared" si="1"/>
        <v>15</v>
      </c>
      <c r="K25" s="36">
        <f t="shared" si="1"/>
        <v>6</v>
      </c>
      <c r="L25" s="10">
        <f>D25+F25+H25+J25</f>
        <v>68</v>
      </c>
      <c r="M25" s="11">
        <f>E25+G25+I25+K25</f>
        <v>33</v>
      </c>
    </row>
    <row r="26" spans="1:15" ht="17.25" customHeight="1" thickBot="1" x14ac:dyDescent="0.25">
      <c r="A26" s="104" t="s">
        <v>63</v>
      </c>
      <c r="B26" s="93"/>
      <c r="C26" s="94"/>
      <c r="D26" s="37" t="s">
        <v>46</v>
      </c>
      <c r="E26" s="38" t="s">
        <v>47</v>
      </c>
      <c r="F26" s="39" t="s">
        <v>46</v>
      </c>
      <c r="G26" s="15" t="s">
        <v>47</v>
      </c>
      <c r="H26" s="40" t="s">
        <v>46</v>
      </c>
      <c r="I26" s="17" t="s">
        <v>47</v>
      </c>
      <c r="J26" s="39" t="s">
        <v>46</v>
      </c>
      <c r="K26" s="15" t="s">
        <v>47</v>
      </c>
      <c r="L26" s="41"/>
      <c r="M26" s="42"/>
    </row>
    <row r="27" spans="1:15" ht="17.25" customHeight="1" x14ac:dyDescent="0.2">
      <c r="A27" s="43" t="s">
        <v>96</v>
      </c>
      <c r="B27" s="44" t="s">
        <v>24</v>
      </c>
      <c r="C27" s="45" t="s">
        <v>25</v>
      </c>
      <c r="D27" s="22">
        <v>3</v>
      </c>
      <c r="E27" s="23"/>
      <c r="F27" s="22">
        <v>3</v>
      </c>
      <c r="G27" s="9"/>
      <c r="H27" s="46"/>
      <c r="I27" s="23"/>
      <c r="J27" s="22"/>
      <c r="K27" s="9"/>
      <c r="L27" s="22">
        <f>D27+F27+H27+J27</f>
        <v>6</v>
      </c>
      <c r="M27" s="9">
        <f>E27+G27+I27+K27</f>
        <v>0</v>
      </c>
      <c r="N27" s="92">
        <v>0</v>
      </c>
    </row>
    <row r="28" spans="1:15" ht="17.25" customHeight="1" x14ac:dyDescent="0.2">
      <c r="A28" s="43" t="s">
        <v>95</v>
      </c>
      <c r="B28" s="24" t="s">
        <v>80</v>
      </c>
      <c r="C28" s="2" t="s">
        <v>79</v>
      </c>
      <c r="D28" s="3">
        <v>2</v>
      </c>
      <c r="E28" s="4"/>
      <c r="F28" s="3">
        <v>2</v>
      </c>
      <c r="G28" s="5"/>
      <c r="H28" s="6">
        <v>1</v>
      </c>
      <c r="I28" s="4">
        <v>1</v>
      </c>
      <c r="J28" s="3"/>
      <c r="K28" s="5"/>
      <c r="L28" s="3">
        <f>D28+F28+H28+J28</f>
        <v>5</v>
      </c>
      <c r="M28" s="5">
        <f>E28+G28+I28+K28</f>
        <v>1</v>
      </c>
      <c r="N28" s="117">
        <v>8</v>
      </c>
      <c r="O28" s="158"/>
    </row>
    <row r="29" spans="1:15" ht="17.25" customHeight="1" x14ac:dyDescent="0.2">
      <c r="A29" s="43" t="s">
        <v>94</v>
      </c>
      <c r="B29" s="24" t="s">
        <v>26</v>
      </c>
      <c r="C29" s="2" t="s">
        <v>27</v>
      </c>
      <c r="D29" s="3"/>
      <c r="E29" s="4"/>
      <c r="F29" s="3">
        <v>2</v>
      </c>
      <c r="G29" s="5"/>
      <c r="H29" s="6">
        <v>2</v>
      </c>
      <c r="I29" s="4"/>
      <c r="J29" s="3">
        <v>3</v>
      </c>
      <c r="K29" s="5"/>
      <c r="L29" s="3">
        <f t="shared" ref="L29:M35" si="2">D29+F29+H29+J29</f>
        <v>7</v>
      </c>
      <c r="M29" s="5">
        <f t="shared" si="2"/>
        <v>0</v>
      </c>
      <c r="N29" s="117"/>
      <c r="O29" s="158"/>
    </row>
    <row r="30" spans="1:15" ht="17.25" customHeight="1" x14ac:dyDescent="0.2">
      <c r="A30" s="43" t="s">
        <v>93</v>
      </c>
      <c r="B30" s="24" t="s">
        <v>31</v>
      </c>
      <c r="C30" s="2" t="s">
        <v>32</v>
      </c>
      <c r="D30" s="3"/>
      <c r="E30" s="4"/>
      <c r="F30" s="3">
        <v>3</v>
      </c>
      <c r="G30" s="5">
        <v>1</v>
      </c>
      <c r="H30" s="6">
        <v>3</v>
      </c>
      <c r="I30" s="4">
        <v>1</v>
      </c>
      <c r="J30" s="3"/>
      <c r="K30" s="5"/>
      <c r="L30" s="3">
        <f t="shared" si="2"/>
        <v>6</v>
      </c>
      <c r="M30" s="5">
        <f t="shared" si="2"/>
        <v>2</v>
      </c>
      <c r="N30" s="117"/>
      <c r="O30" s="158"/>
    </row>
    <row r="31" spans="1:15" ht="17.25" customHeight="1" x14ac:dyDescent="0.2">
      <c r="A31" s="43" t="s">
        <v>92</v>
      </c>
      <c r="B31" s="24" t="s">
        <v>50</v>
      </c>
      <c r="C31" s="2" t="s">
        <v>77</v>
      </c>
      <c r="D31" s="3">
        <v>2</v>
      </c>
      <c r="E31" s="4">
        <v>2</v>
      </c>
      <c r="F31" s="3">
        <v>2</v>
      </c>
      <c r="G31" s="5">
        <v>2</v>
      </c>
      <c r="H31" s="6">
        <v>3</v>
      </c>
      <c r="I31" s="4">
        <v>3</v>
      </c>
      <c r="J31" s="3">
        <v>3</v>
      </c>
      <c r="K31" s="5">
        <v>3</v>
      </c>
      <c r="L31" s="3">
        <f t="shared" si="2"/>
        <v>10</v>
      </c>
      <c r="M31" s="5">
        <f t="shared" si="2"/>
        <v>10</v>
      </c>
      <c r="N31" s="117"/>
      <c r="O31" s="158"/>
    </row>
    <row r="32" spans="1:15" ht="17.25" customHeight="1" x14ac:dyDescent="0.2">
      <c r="A32" s="26" t="s">
        <v>91</v>
      </c>
      <c r="B32" s="24" t="s">
        <v>48</v>
      </c>
      <c r="C32" s="47" t="s">
        <v>49</v>
      </c>
      <c r="D32" s="3"/>
      <c r="E32" s="4"/>
      <c r="F32" s="3">
        <v>2</v>
      </c>
      <c r="G32" s="5"/>
      <c r="H32" s="6">
        <v>2</v>
      </c>
      <c r="I32" s="4"/>
      <c r="J32" s="3"/>
      <c r="K32" s="5"/>
      <c r="L32" s="3">
        <f t="shared" si="2"/>
        <v>4</v>
      </c>
      <c r="M32" s="5">
        <f t="shared" si="2"/>
        <v>0</v>
      </c>
      <c r="N32" s="92">
        <v>4</v>
      </c>
      <c r="O32" s="158"/>
    </row>
    <row r="33" spans="1:14" ht="17.25" customHeight="1" x14ac:dyDescent="0.2">
      <c r="A33" s="26" t="s">
        <v>90</v>
      </c>
      <c r="B33" s="24" t="s">
        <v>41</v>
      </c>
      <c r="C33" s="2" t="s">
        <v>28</v>
      </c>
      <c r="D33" s="3"/>
      <c r="E33" s="4"/>
      <c r="F33" s="3"/>
      <c r="G33" s="5"/>
      <c r="H33" s="6">
        <v>5</v>
      </c>
      <c r="I33" s="4">
        <v>3</v>
      </c>
      <c r="J33" s="3">
        <v>4</v>
      </c>
      <c r="K33" s="5">
        <v>3</v>
      </c>
      <c r="L33" s="3">
        <f t="shared" si="2"/>
        <v>9</v>
      </c>
      <c r="M33" s="5">
        <f t="shared" si="2"/>
        <v>6</v>
      </c>
      <c r="N33" s="91">
        <v>0</v>
      </c>
    </row>
    <row r="34" spans="1:14" ht="17.25" customHeight="1" x14ac:dyDescent="0.2">
      <c r="A34" s="26" t="s">
        <v>89</v>
      </c>
      <c r="B34" s="24" t="s">
        <v>29</v>
      </c>
      <c r="C34" s="2" t="s">
        <v>30</v>
      </c>
      <c r="D34" s="3">
        <v>3</v>
      </c>
      <c r="E34" s="4">
        <v>1</v>
      </c>
      <c r="F34" s="3"/>
      <c r="G34" s="5"/>
      <c r="H34" s="6"/>
      <c r="I34" s="4"/>
      <c r="J34" s="3"/>
      <c r="K34" s="5"/>
      <c r="L34" s="3">
        <f t="shared" si="2"/>
        <v>3</v>
      </c>
      <c r="M34" s="5">
        <f t="shared" si="2"/>
        <v>1</v>
      </c>
      <c r="N34" s="92">
        <v>0</v>
      </c>
    </row>
    <row r="35" spans="1:14" ht="17.25" customHeight="1" thickBot="1" x14ac:dyDescent="0.25">
      <c r="B35" s="156" t="s">
        <v>61</v>
      </c>
      <c r="C35" s="157"/>
      <c r="D35" s="34">
        <f>SUM(D27:D34)</f>
        <v>10</v>
      </c>
      <c r="E35" s="36">
        <f t="shared" ref="E35:K35" si="3">SUM(E27:E34)</f>
        <v>3</v>
      </c>
      <c r="F35" s="34">
        <f t="shared" si="3"/>
        <v>14</v>
      </c>
      <c r="G35" s="49">
        <f t="shared" si="3"/>
        <v>3</v>
      </c>
      <c r="H35" s="50">
        <f t="shared" si="3"/>
        <v>16</v>
      </c>
      <c r="I35" s="36">
        <f t="shared" si="3"/>
        <v>8</v>
      </c>
      <c r="J35" s="34">
        <f t="shared" si="3"/>
        <v>10</v>
      </c>
      <c r="K35" s="49">
        <f t="shared" si="3"/>
        <v>6</v>
      </c>
      <c r="L35" s="10">
        <f t="shared" si="2"/>
        <v>50</v>
      </c>
      <c r="M35" s="11">
        <f t="shared" si="2"/>
        <v>20</v>
      </c>
    </row>
    <row r="36" spans="1:14" ht="17.25" customHeight="1" thickBot="1" x14ac:dyDescent="0.25">
      <c r="A36" s="159" t="s">
        <v>64</v>
      </c>
      <c r="B36" s="160"/>
      <c r="C36" s="94"/>
      <c r="D36" s="51"/>
      <c r="E36" s="51"/>
      <c r="F36" s="51"/>
      <c r="G36" s="51"/>
      <c r="H36" s="51"/>
      <c r="I36" s="51"/>
      <c r="J36" s="51"/>
      <c r="K36" s="51"/>
      <c r="L36" s="51"/>
      <c r="M36" s="52"/>
    </row>
    <row r="37" spans="1:14" ht="17.25" customHeight="1" thickBot="1" x14ac:dyDescent="0.25">
      <c r="A37" s="161" t="s">
        <v>109</v>
      </c>
      <c r="B37" s="162"/>
      <c r="C37" s="98"/>
      <c r="D37" s="12" t="s">
        <v>46</v>
      </c>
      <c r="E37" s="13" t="s">
        <v>47</v>
      </c>
      <c r="F37" s="53" t="s">
        <v>46</v>
      </c>
      <c r="G37" s="54" t="s">
        <v>47</v>
      </c>
      <c r="H37" s="12" t="s">
        <v>46</v>
      </c>
      <c r="I37" s="13" t="s">
        <v>47</v>
      </c>
      <c r="J37" s="53" t="s">
        <v>46</v>
      </c>
      <c r="K37" s="54" t="s">
        <v>47</v>
      </c>
      <c r="L37" s="55"/>
      <c r="M37" s="56"/>
    </row>
    <row r="38" spans="1:14" ht="17.25" customHeight="1" x14ac:dyDescent="0.2">
      <c r="A38" s="57" t="s">
        <v>51</v>
      </c>
      <c r="B38" s="20" t="s">
        <v>75</v>
      </c>
      <c r="C38" s="21" t="s">
        <v>36</v>
      </c>
      <c r="D38" s="22"/>
      <c r="E38" s="9"/>
      <c r="F38" s="58"/>
      <c r="G38" s="59"/>
      <c r="H38" s="22">
        <v>2</v>
      </c>
      <c r="I38" s="9"/>
      <c r="J38" s="58"/>
      <c r="K38" s="59"/>
      <c r="L38" s="22">
        <f>D38+F38+H38+J38</f>
        <v>2</v>
      </c>
      <c r="M38" s="9">
        <f>I38+K38</f>
        <v>0</v>
      </c>
      <c r="N38" s="117">
        <v>11</v>
      </c>
    </row>
    <row r="39" spans="1:14" ht="17.25" customHeight="1" x14ac:dyDescent="0.2">
      <c r="A39" s="60" t="s">
        <v>52</v>
      </c>
      <c r="B39" s="24" t="s">
        <v>67</v>
      </c>
      <c r="C39" s="25" t="s">
        <v>74</v>
      </c>
      <c r="D39" s="3"/>
      <c r="E39" s="5"/>
      <c r="F39" s="6"/>
      <c r="G39" s="4"/>
      <c r="H39" s="3"/>
      <c r="I39" s="5"/>
      <c r="J39" s="6">
        <v>2</v>
      </c>
      <c r="K39" s="4"/>
      <c r="L39" s="3">
        <f>D39+F39+H39+J39</f>
        <v>2</v>
      </c>
      <c r="M39" s="5">
        <f>I39+K39</f>
        <v>0</v>
      </c>
      <c r="N39" s="117"/>
    </row>
    <row r="40" spans="1:14" ht="17.25" customHeight="1" x14ac:dyDescent="0.2">
      <c r="A40" s="60" t="s">
        <v>53</v>
      </c>
      <c r="B40" s="24" t="s">
        <v>37</v>
      </c>
      <c r="C40" s="27" t="s">
        <v>38</v>
      </c>
      <c r="D40" s="18"/>
      <c r="E40" s="61"/>
      <c r="F40" s="16"/>
      <c r="G40" s="33"/>
      <c r="H40" s="18">
        <v>2</v>
      </c>
      <c r="I40" s="61">
        <v>2</v>
      </c>
      <c r="J40" s="16">
        <v>5</v>
      </c>
      <c r="K40" s="33">
        <v>5</v>
      </c>
      <c r="L40" s="3">
        <f>D40+F40+H40+J40</f>
        <v>7</v>
      </c>
      <c r="M40" s="5">
        <f>I40+K40</f>
        <v>7</v>
      </c>
      <c r="N40" s="117"/>
    </row>
    <row r="41" spans="1:14" ht="17.25" customHeight="1" thickBot="1" x14ac:dyDescent="0.25">
      <c r="B41" s="156" t="s">
        <v>61</v>
      </c>
      <c r="C41" s="157"/>
      <c r="D41" s="34">
        <f>D38+D39+D40</f>
        <v>0</v>
      </c>
      <c r="E41" s="63">
        <f t="shared" ref="E41:K41" si="4">E38+E39+E40</f>
        <v>0</v>
      </c>
      <c r="F41" s="64">
        <f t="shared" si="4"/>
        <v>0</v>
      </c>
      <c r="G41" s="65">
        <f t="shared" si="4"/>
        <v>0</v>
      </c>
      <c r="H41" s="34">
        <f t="shared" si="4"/>
        <v>4</v>
      </c>
      <c r="I41" s="63">
        <f t="shared" si="4"/>
        <v>2</v>
      </c>
      <c r="J41" s="64">
        <f t="shared" si="4"/>
        <v>7</v>
      </c>
      <c r="K41" s="65">
        <f t="shared" si="4"/>
        <v>5</v>
      </c>
      <c r="L41" s="34">
        <f>L38+L39+L40</f>
        <v>11</v>
      </c>
      <c r="M41" s="63">
        <f>M38+M39+M40</f>
        <v>7</v>
      </c>
    </row>
    <row r="42" spans="1:14" ht="17.25" customHeight="1" thickBot="1" x14ac:dyDescent="0.25">
      <c r="A42" s="99" t="s">
        <v>110</v>
      </c>
      <c r="B42" s="100"/>
      <c r="C42" s="101"/>
      <c r="D42" s="66" t="s">
        <v>46</v>
      </c>
      <c r="E42" s="67" t="s">
        <v>47</v>
      </c>
      <c r="F42" s="66" t="s">
        <v>46</v>
      </c>
      <c r="G42" s="68" t="s">
        <v>47</v>
      </c>
      <c r="H42" s="69" t="s">
        <v>46</v>
      </c>
      <c r="I42" s="67" t="s">
        <v>47</v>
      </c>
      <c r="J42" s="66" t="s">
        <v>46</v>
      </c>
      <c r="K42" s="68" t="s">
        <v>47</v>
      </c>
      <c r="L42" s="55"/>
      <c r="M42" s="56"/>
    </row>
    <row r="43" spans="1:14" ht="17.25" customHeight="1" x14ac:dyDescent="0.2">
      <c r="A43" s="57" t="s">
        <v>54</v>
      </c>
      <c r="B43" s="20" t="s">
        <v>69</v>
      </c>
      <c r="C43" s="21" t="s">
        <v>70</v>
      </c>
      <c r="D43" s="46"/>
      <c r="E43" s="23"/>
      <c r="F43" s="22"/>
      <c r="G43" s="9"/>
      <c r="H43" s="46">
        <v>2</v>
      </c>
      <c r="I43" s="23">
        <v>2</v>
      </c>
      <c r="J43" s="22">
        <v>2</v>
      </c>
      <c r="K43" s="70">
        <v>2</v>
      </c>
      <c r="L43" s="71">
        <f>D43+F43+H43+J43</f>
        <v>4</v>
      </c>
      <c r="M43" s="70">
        <f>I43+K43</f>
        <v>4</v>
      </c>
    </row>
    <row r="44" spans="1:14" ht="17.25" customHeight="1" x14ac:dyDescent="0.2">
      <c r="A44" s="60" t="s">
        <v>55</v>
      </c>
      <c r="B44" s="24" t="s">
        <v>68</v>
      </c>
      <c r="C44" s="25" t="s">
        <v>71</v>
      </c>
      <c r="D44" s="6"/>
      <c r="E44" s="4"/>
      <c r="F44" s="3"/>
      <c r="G44" s="5"/>
      <c r="H44" s="72"/>
      <c r="I44" s="4"/>
      <c r="J44" s="3">
        <v>2</v>
      </c>
      <c r="K44" s="5">
        <v>1</v>
      </c>
      <c r="L44" s="3">
        <f>D44+F44+H44+J44</f>
        <v>2</v>
      </c>
      <c r="M44" s="5">
        <f>I44+K44</f>
        <v>1</v>
      </c>
    </row>
    <row r="45" spans="1:14" ht="17.25" customHeight="1" x14ac:dyDescent="0.2">
      <c r="A45" s="73" t="s">
        <v>56</v>
      </c>
      <c r="B45" s="32" t="s">
        <v>72</v>
      </c>
      <c r="C45" s="25" t="s">
        <v>73</v>
      </c>
      <c r="D45" s="6"/>
      <c r="E45" s="4"/>
      <c r="F45" s="3"/>
      <c r="G45" s="5"/>
      <c r="H45" s="6">
        <v>2</v>
      </c>
      <c r="I45" s="4"/>
      <c r="J45" s="3">
        <v>3</v>
      </c>
      <c r="K45" s="5">
        <v>2</v>
      </c>
      <c r="L45" s="3">
        <f>D45+F45+H45+J45</f>
        <v>5</v>
      </c>
      <c r="M45" s="5">
        <f>I45+K45</f>
        <v>2</v>
      </c>
    </row>
    <row r="46" spans="1:14" ht="17.25" customHeight="1" thickBot="1" x14ac:dyDescent="0.25">
      <c r="A46" s="62"/>
      <c r="B46" s="156" t="s">
        <v>61</v>
      </c>
      <c r="C46" s="157"/>
      <c r="D46" s="34">
        <f t="shared" ref="D46:J46" si="5">SUM(D43:D45)</f>
        <v>0</v>
      </c>
      <c r="E46" s="74">
        <f t="shared" si="5"/>
        <v>0</v>
      </c>
      <c r="F46" s="34">
        <f t="shared" si="5"/>
        <v>0</v>
      </c>
      <c r="G46" s="74">
        <f t="shared" si="5"/>
        <v>0</v>
      </c>
      <c r="H46" s="34">
        <f t="shared" si="5"/>
        <v>4</v>
      </c>
      <c r="I46" s="74">
        <f t="shared" si="5"/>
        <v>2</v>
      </c>
      <c r="J46" s="34">
        <f t="shared" si="5"/>
        <v>7</v>
      </c>
      <c r="K46" s="74">
        <f>SUM(K43:K45)</f>
        <v>5</v>
      </c>
      <c r="L46" s="75">
        <f>SUM(L43:L45)</f>
        <v>11</v>
      </c>
      <c r="M46" s="76">
        <f>SUM(M43:M45)</f>
        <v>7</v>
      </c>
    </row>
    <row r="47" spans="1:14" ht="17.25" customHeight="1" thickBot="1" x14ac:dyDescent="0.3">
      <c r="A47" s="102" t="s">
        <v>66</v>
      </c>
      <c r="B47" s="103"/>
      <c r="C47" s="103"/>
      <c r="D47" s="7">
        <f>D25+D35+D41</f>
        <v>32</v>
      </c>
      <c r="E47" s="7">
        <f t="shared" ref="E47:K47" si="6">E25+E35+E41</f>
        <v>13</v>
      </c>
      <c r="F47" s="7">
        <f t="shared" si="6"/>
        <v>32</v>
      </c>
      <c r="G47" s="7">
        <f t="shared" si="6"/>
        <v>12</v>
      </c>
      <c r="H47" s="7">
        <f t="shared" si="6"/>
        <v>33</v>
      </c>
      <c r="I47" s="7">
        <f t="shared" si="6"/>
        <v>18</v>
      </c>
      <c r="J47" s="7">
        <f t="shared" si="6"/>
        <v>32</v>
      </c>
      <c r="K47" s="7">
        <f t="shared" si="6"/>
        <v>17</v>
      </c>
      <c r="L47" s="7">
        <f>L25+L35+L41</f>
        <v>129</v>
      </c>
      <c r="M47" s="8">
        <f>M25+M35+M41</f>
        <v>60</v>
      </c>
    </row>
    <row r="48" spans="1:14" ht="17.25" customHeight="1" thickBot="1" x14ac:dyDescent="0.25">
      <c r="A48" s="96" t="s">
        <v>65</v>
      </c>
      <c r="B48" s="97"/>
      <c r="C48" s="97"/>
      <c r="D48" s="14" t="s">
        <v>46</v>
      </c>
      <c r="E48" s="38" t="s">
        <v>47</v>
      </c>
      <c r="F48" s="14" t="s">
        <v>46</v>
      </c>
      <c r="G48" s="84" t="s">
        <v>47</v>
      </c>
      <c r="H48" s="37" t="s">
        <v>46</v>
      </c>
      <c r="I48" s="38" t="s">
        <v>47</v>
      </c>
      <c r="J48" s="14" t="s">
        <v>46</v>
      </c>
      <c r="K48" s="84" t="s">
        <v>47</v>
      </c>
      <c r="L48" s="85"/>
      <c r="M48" s="83"/>
    </row>
    <row r="49" spans="1:13" ht="17.25" customHeight="1" x14ac:dyDescent="0.2">
      <c r="A49" s="19" t="s">
        <v>57</v>
      </c>
      <c r="B49" s="20" t="s">
        <v>85</v>
      </c>
      <c r="C49" s="89" t="s">
        <v>87</v>
      </c>
      <c r="D49" s="46"/>
      <c r="E49" s="23"/>
      <c r="F49" s="22"/>
      <c r="G49" s="9"/>
      <c r="H49" s="165">
        <v>2</v>
      </c>
      <c r="I49" s="163">
        <v>0</v>
      </c>
      <c r="J49" s="165">
        <v>2</v>
      </c>
      <c r="K49" s="163">
        <v>0</v>
      </c>
      <c r="L49" s="165">
        <f>D49+F49+H49+J49</f>
        <v>4</v>
      </c>
      <c r="M49" s="163">
        <v>0</v>
      </c>
    </row>
    <row r="50" spans="1:13" ht="17.25" customHeight="1" thickBot="1" x14ac:dyDescent="0.25">
      <c r="A50" s="95" t="s">
        <v>111</v>
      </c>
      <c r="B50" s="86" t="s">
        <v>86</v>
      </c>
      <c r="C50" s="90" t="s">
        <v>88</v>
      </c>
      <c r="D50" s="87"/>
      <c r="E50" s="88"/>
      <c r="F50" s="10"/>
      <c r="G50" s="11"/>
      <c r="H50" s="166"/>
      <c r="I50" s="164"/>
      <c r="J50" s="166"/>
      <c r="K50" s="164"/>
      <c r="L50" s="166"/>
      <c r="M50" s="164"/>
    </row>
  </sheetData>
  <mergeCells count="39">
    <mergeCell ref="A1:D1"/>
    <mergeCell ref="E1:M1"/>
    <mergeCell ref="A2:D2"/>
    <mergeCell ref="E2:M2"/>
    <mergeCell ref="A3:D3"/>
    <mergeCell ref="E3:M3"/>
    <mergeCell ref="N16:N17"/>
    <mergeCell ref="A4:D4"/>
    <mergeCell ref="E4:M4"/>
    <mergeCell ref="A5:D5"/>
    <mergeCell ref="E5:M5"/>
    <mergeCell ref="A6:M6"/>
    <mergeCell ref="A7:B10"/>
    <mergeCell ref="C7:C10"/>
    <mergeCell ref="D7:K8"/>
    <mergeCell ref="L7:L11"/>
    <mergeCell ref="M7:M11"/>
    <mergeCell ref="N13:N14"/>
    <mergeCell ref="A36:B36"/>
    <mergeCell ref="D9:E10"/>
    <mergeCell ref="F9:G10"/>
    <mergeCell ref="H9:I10"/>
    <mergeCell ref="J9:K10"/>
    <mergeCell ref="A11:C11"/>
    <mergeCell ref="N19:N21"/>
    <mergeCell ref="B25:C25"/>
    <mergeCell ref="N28:N31"/>
    <mergeCell ref="O28:O32"/>
    <mergeCell ref="B35:C35"/>
    <mergeCell ref="A37:B37"/>
    <mergeCell ref="N38:N40"/>
    <mergeCell ref="B41:C41"/>
    <mergeCell ref="B46:C46"/>
    <mergeCell ref="H49:H50"/>
    <mergeCell ref="I49:I50"/>
    <mergeCell ref="J49:J50"/>
    <mergeCell ref="K49:K50"/>
    <mergeCell ref="L49:L50"/>
    <mergeCell ref="M49:M50"/>
  </mergeCells>
  <pageMargins left="0.78740157480314965" right="0.19685039370078741" top="0.39370078740157483" bottom="0" header="0" footer="0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CEC59-C787-4308-8455-4C9E397ADCFA}">
  <sheetPr>
    <pageSetUpPr fitToPage="1"/>
  </sheetPr>
  <dimension ref="A1:O50"/>
  <sheetViews>
    <sheetView tabSelected="1" topLeftCell="A9" zoomScale="90" zoomScaleNormal="90" workbookViewId="0">
      <selection activeCell="Q21" sqref="Q21"/>
    </sheetView>
  </sheetViews>
  <sheetFormatPr defaultRowHeight="12.75" x14ac:dyDescent="0.2"/>
  <cols>
    <col min="1" max="1" width="5.28515625" customWidth="1"/>
    <col min="2" max="2" width="26.42578125" customWidth="1"/>
    <col min="3" max="3" width="7" customWidth="1"/>
    <col min="4" max="11" width="5.42578125" customWidth="1"/>
    <col min="12" max="12" width="6.5703125" style="1" customWidth="1"/>
    <col min="13" max="13" width="5.28515625" style="1" customWidth="1"/>
    <col min="14" max="14" width="5.42578125" style="92" customWidth="1"/>
  </cols>
  <sheetData>
    <row r="1" spans="1:14" ht="18" customHeight="1" x14ac:dyDescent="0.2">
      <c r="A1" s="105" t="s">
        <v>115</v>
      </c>
      <c r="B1" s="106"/>
      <c r="C1" s="106"/>
      <c r="D1" s="107"/>
      <c r="E1" s="108" t="s">
        <v>40</v>
      </c>
      <c r="F1" s="106"/>
      <c r="G1" s="106"/>
      <c r="H1" s="106"/>
      <c r="I1" s="106"/>
      <c r="J1" s="106"/>
      <c r="K1" s="106"/>
      <c r="L1" s="109"/>
      <c r="M1" s="110"/>
    </row>
    <row r="2" spans="1:14" ht="18" customHeight="1" x14ac:dyDescent="0.2">
      <c r="A2" s="111" t="s">
        <v>7</v>
      </c>
      <c r="B2" s="112"/>
      <c r="C2" s="112"/>
      <c r="D2" s="113"/>
      <c r="E2" s="114" t="s">
        <v>44</v>
      </c>
      <c r="F2" s="112"/>
      <c r="G2" s="112"/>
      <c r="H2" s="112"/>
      <c r="I2" s="112"/>
      <c r="J2" s="112"/>
      <c r="K2" s="112"/>
      <c r="L2" s="115"/>
      <c r="M2" s="116"/>
    </row>
    <row r="3" spans="1:14" ht="18" customHeight="1" x14ac:dyDescent="0.2">
      <c r="A3" s="111" t="s">
        <v>43</v>
      </c>
      <c r="B3" s="112"/>
      <c r="C3" s="112"/>
      <c r="D3" s="113"/>
      <c r="E3" s="114" t="s">
        <v>8</v>
      </c>
      <c r="F3" s="112"/>
      <c r="G3" s="112"/>
      <c r="H3" s="112"/>
      <c r="I3" s="112"/>
      <c r="J3" s="112"/>
      <c r="K3" s="112"/>
      <c r="L3" s="115"/>
      <c r="M3" s="116"/>
    </row>
    <row r="4" spans="1:14" ht="18" customHeight="1" x14ac:dyDescent="0.2">
      <c r="A4" s="111" t="s">
        <v>9</v>
      </c>
      <c r="B4" s="112"/>
      <c r="C4" s="112"/>
      <c r="D4" s="113"/>
      <c r="E4" s="114" t="s">
        <v>10</v>
      </c>
      <c r="F4" s="112"/>
      <c r="G4" s="112"/>
      <c r="H4" s="112"/>
      <c r="I4" s="112"/>
      <c r="J4" s="112"/>
      <c r="K4" s="112"/>
      <c r="L4" s="115"/>
      <c r="M4" s="116"/>
    </row>
    <row r="5" spans="1:14" ht="18" customHeight="1" thickBot="1" x14ac:dyDescent="0.25">
      <c r="A5" s="118" t="s">
        <v>11</v>
      </c>
      <c r="B5" s="119"/>
      <c r="C5" s="119"/>
      <c r="D5" s="120"/>
      <c r="E5" s="121" t="s">
        <v>116</v>
      </c>
      <c r="F5" s="122"/>
      <c r="G5" s="122"/>
      <c r="H5" s="122"/>
      <c r="I5" s="122"/>
      <c r="J5" s="122"/>
      <c r="K5" s="122"/>
      <c r="L5" s="123"/>
      <c r="M5" s="124"/>
    </row>
    <row r="6" spans="1:14" ht="24.75" customHeight="1" thickBot="1" x14ac:dyDescent="0.25">
      <c r="A6" s="125" t="s">
        <v>45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7"/>
    </row>
    <row r="7" spans="1:14" ht="12.75" customHeight="1" x14ac:dyDescent="0.2">
      <c r="A7" s="128" t="s">
        <v>6</v>
      </c>
      <c r="B7" s="129"/>
      <c r="C7" s="132" t="s">
        <v>58</v>
      </c>
      <c r="D7" s="135" t="s">
        <v>5</v>
      </c>
      <c r="E7" s="136"/>
      <c r="F7" s="137"/>
      <c r="G7" s="137"/>
      <c r="H7" s="137"/>
      <c r="I7" s="137"/>
      <c r="J7" s="137"/>
      <c r="K7" s="138"/>
      <c r="L7" s="142" t="s">
        <v>60</v>
      </c>
      <c r="M7" s="145" t="s">
        <v>59</v>
      </c>
    </row>
    <row r="8" spans="1:14" ht="13.5" customHeight="1" thickBot="1" x14ac:dyDescent="0.25">
      <c r="A8" s="130"/>
      <c r="B8" s="131"/>
      <c r="C8" s="133"/>
      <c r="D8" s="139"/>
      <c r="E8" s="140"/>
      <c r="F8" s="140"/>
      <c r="G8" s="140"/>
      <c r="H8" s="140"/>
      <c r="I8" s="140"/>
      <c r="J8" s="140"/>
      <c r="K8" s="141"/>
      <c r="L8" s="143"/>
      <c r="M8" s="146"/>
    </row>
    <row r="9" spans="1:14" ht="9.75" customHeight="1" x14ac:dyDescent="0.2">
      <c r="A9" s="130"/>
      <c r="B9" s="131"/>
      <c r="C9" s="133"/>
      <c r="D9" s="128" t="s">
        <v>1</v>
      </c>
      <c r="E9" s="148"/>
      <c r="F9" s="128" t="s">
        <v>2</v>
      </c>
      <c r="G9" s="151"/>
      <c r="H9" s="148" t="s">
        <v>3</v>
      </c>
      <c r="I9" s="148"/>
      <c r="J9" s="128" t="s">
        <v>4</v>
      </c>
      <c r="K9" s="151"/>
      <c r="L9" s="143"/>
      <c r="M9" s="146"/>
    </row>
    <row r="10" spans="1:14" ht="10.5" customHeight="1" thickBot="1" x14ac:dyDescent="0.25">
      <c r="A10" s="130"/>
      <c r="B10" s="131"/>
      <c r="C10" s="134"/>
      <c r="D10" s="149"/>
      <c r="E10" s="150"/>
      <c r="F10" s="149"/>
      <c r="G10" s="152"/>
      <c r="H10" s="150"/>
      <c r="I10" s="150"/>
      <c r="J10" s="149"/>
      <c r="K10" s="152"/>
      <c r="L10" s="143"/>
      <c r="M10" s="146"/>
    </row>
    <row r="11" spans="1:14" ht="17.25" customHeight="1" thickBot="1" x14ac:dyDescent="0.25">
      <c r="A11" s="153" t="s">
        <v>62</v>
      </c>
      <c r="B11" s="154"/>
      <c r="C11" s="155"/>
      <c r="D11" s="12" t="s">
        <v>46</v>
      </c>
      <c r="E11" s="13" t="s">
        <v>47</v>
      </c>
      <c r="F11" s="14" t="s">
        <v>46</v>
      </c>
      <c r="G11" s="15" t="s">
        <v>47</v>
      </c>
      <c r="H11" s="16" t="s">
        <v>46</v>
      </c>
      <c r="I11" s="17" t="s">
        <v>47</v>
      </c>
      <c r="J11" s="18" t="s">
        <v>46</v>
      </c>
      <c r="K11" s="15" t="s">
        <v>47</v>
      </c>
      <c r="L11" s="144"/>
      <c r="M11" s="147"/>
    </row>
    <row r="12" spans="1:14" ht="17.25" customHeight="1" x14ac:dyDescent="0.2">
      <c r="A12" s="19" t="s">
        <v>108</v>
      </c>
      <c r="B12" s="20" t="s">
        <v>12</v>
      </c>
      <c r="C12" s="21" t="s">
        <v>0</v>
      </c>
      <c r="D12" s="22">
        <v>3</v>
      </c>
      <c r="E12" s="23"/>
      <c r="F12" s="22">
        <v>3</v>
      </c>
      <c r="G12" s="23"/>
      <c r="H12" s="22">
        <v>3</v>
      </c>
      <c r="I12" s="23"/>
      <c r="J12" s="22">
        <v>3</v>
      </c>
      <c r="K12" s="23"/>
      <c r="L12" s="22">
        <f t="shared" ref="L12:M24" si="0">D12+F12+H12+J12</f>
        <v>12</v>
      </c>
      <c r="M12" s="9">
        <f t="shared" si="0"/>
        <v>0</v>
      </c>
      <c r="N12" s="91">
        <v>2</v>
      </c>
    </row>
    <row r="13" spans="1:14" ht="17.25" customHeight="1" x14ac:dyDescent="0.2">
      <c r="A13" s="48" t="s">
        <v>107</v>
      </c>
      <c r="B13" s="24" t="s">
        <v>81</v>
      </c>
      <c r="C13" s="25" t="s">
        <v>82</v>
      </c>
      <c r="D13" s="77">
        <v>3</v>
      </c>
      <c r="E13" s="78">
        <v>3</v>
      </c>
      <c r="F13" s="79">
        <v>3</v>
      </c>
      <c r="G13" s="80">
        <v>3</v>
      </c>
      <c r="H13" s="79">
        <v>2</v>
      </c>
      <c r="I13" s="80">
        <v>2</v>
      </c>
      <c r="J13" s="79">
        <v>2</v>
      </c>
      <c r="K13" s="80">
        <v>2</v>
      </c>
      <c r="L13" s="79">
        <f t="shared" si="0"/>
        <v>10</v>
      </c>
      <c r="M13" s="81">
        <f t="shared" si="0"/>
        <v>10</v>
      </c>
      <c r="N13" s="130">
        <v>2</v>
      </c>
    </row>
    <row r="14" spans="1:14" ht="17.25" customHeight="1" x14ac:dyDescent="0.2">
      <c r="A14" s="48" t="s">
        <v>106</v>
      </c>
      <c r="B14" s="24" t="s">
        <v>112</v>
      </c>
      <c r="C14" s="25" t="s">
        <v>113</v>
      </c>
      <c r="D14" s="77"/>
      <c r="E14" s="82"/>
      <c r="F14" s="79"/>
      <c r="G14" s="80"/>
      <c r="H14" s="79">
        <v>1</v>
      </c>
      <c r="I14" s="80">
        <v>1</v>
      </c>
      <c r="J14" s="79">
        <v>1</v>
      </c>
      <c r="K14" s="80">
        <v>1</v>
      </c>
      <c r="L14" s="79">
        <f t="shared" si="0"/>
        <v>2</v>
      </c>
      <c r="M14" s="81">
        <f t="shared" si="0"/>
        <v>2</v>
      </c>
      <c r="N14" s="130"/>
    </row>
    <row r="15" spans="1:14" ht="17.25" customHeight="1" x14ac:dyDescent="0.2">
      <c r="A15" s="26" t="s">
        <v>105</v>
      </c>
      <c r="B15" s="24" t="s">
        <v>83</v>
      </c>
      <c r="C15" s="25" t="s">
        <v>84</v>
      </c>
      <c r="D15" s="77">
        <v>2</v>
      </c>
      <c r="E15" s="82">
        <v>2</v>
      </c>
      <c r="F15" s="79">
        <v>2</v>
      </c>
      <c r="G15" s="80">
        <v>2</v>
      </c>
      <c r="H15" s="79"/>
      <c r="I15" s="80"/>
      <c r="J15" s="79"/>
      <c r="K15" s="80"/>
      <c r="L15" s="79">
        <f t="shared" si="0"/>
        <v>4</v>
      </c>
      <c r="M15" s="81">
        <f t="shared" si="0"/>
        <v>4</v>
      </c>
      <c r="N15" s="92">
        <v>4</v>
      </c>
    </row>
    <row r="16" spans="1:14" ht="17.25" customHeight="1" x14ac:dyDescent="0.2">
      <c r="A16" s="26" t="s">
        <v>104</v>
      </c>
      <c r="B16" s="24" t="s">
        <v>13</v>
      </c>
      <c r="C16" s="25" t="s">
        <v>14</v>
      </c>
      <c r="D16" s="3">
        <v>1</v>
      </c>
      <c r="E16" s="4"/>
      <c r="F16" s="3">
        <v>1</v>
      </c>
      <c r="G16" s="4"/>
      <c r="H16" s="3"/>
      <c r="I16" s="4"/>
      <c r="J16" s="3">
        <v>1</v>
      </c>
      <c r="K16" s="4"/>
      <c r="L16" s="79">
        <f t="shared" si="0"/>
        <v>3</v>
      </c>
      <c r="M16" s="81">
        <f t="shared" si="0"/>
        <v>0</v>
      </c>
      <c r="N16" s="117">
        <v>0</v>
      </c>
    </row>
    <row r="17" spans="1:15" ht="17.25" customHeight="1" x14ac:dyDescent="0.2">
      <c r="A17" s="26" t="s">
        <v>103</v>
      </c>
      <c r="B17" s="24" t="s">
        <v>15</v>
      </c>
      <c r="C17" s="25" t="s">
        <v>16</v>
      </c>
      <c r="D17" s="3">
        <v>2</v>
      </c>
      <c r="E17" s="4"/>
      <c r="F17" s="3"/>
      <c r="G17" s="4"/>
      <c r="H17" s="3"/>
      <c r="I17" s="4"/>
      <c r="J17" s="3"/>
      <c r="K17" s="4"/>
      <c r="L17" s="79">
        <f t="shared" si="0"/>
        <v>2</v>
      </c>
      <c r="M17" s="81">
        <f t="shared" si="0"/>
        <v>0</v>
      </c>
      <c r="N17" s="117"/>
    </row>
    <row r="18" spans="1:15" ht="17.25" customHeight="1" x14ac:dyDescent="0.2">
      <c r="A18" s="26" t="s">
        <v>102</v>
      </c>
      <c r="B18" s="24" t="s">
        <v>17</v>
      </c>
      <c r="C18" s="25" t="s">
        <v>18</v>
      </c>
      <c r="D18" s="3">
        <v>3</v>
      </c>
      <c r="E18" s="4">
        <v>1</v>
      </c>
      <c r="F18" s="3">
        <v>3</v>
      </c>
      <c r="G18" s="4"/>
      <c r="H18" s="3">
        <v>3</v>
      </c>
      <c r="I18" s="4"/>
      <c r="J18" s="3">
        <v>3</v>
      </c>
      <c r="K18" s="4"/>
      <c r="L18" s="79">
        <f t="shared" si="0"/>
        <v>12</v>
      </c>
      <c r="M18" s="81">
        <f t="shared" si="0"/>
        <v>1</v>
      </c>
    </row>
    <row r="19" spans="1:15" ht="17.25" customHeight="1" x14ac:dyDescent="0.2">
      <c r="A19" s="26" t="s">
        <v>101</v>
      </c>
      <c r="B19" s="24" t="s">
        <v>19</v>
      </c>
      <c r="C19" s="25" t="s">
        <v>76</v>
      </c>
      <c r="D19" s="3">
        <v>2</v>
      </c>
      <c r="E19" s="4"/>
      <c r="F19" s="3">
        <v>2</v>
      </c>
      <c r="G19" s="4"/>
      <c r="H19" s="3"/>
      <c r="I19" s="4"/>
      <c r="J19" s="3"/>
      <c r="K19" s="4"/>
      <c r="L19" s="79">
        <f t="shared" si="0"/>
        <v>4</v>
      </c>
      <c r="M19" s="81">
        <f t="shared" si="0"/>
        <v>0</v>
      </c>
      <c r="N19" s="117">
        <v>0</v>
      </c>
    </row>
    <row r="20" spans="1:15" ht="17.25" customHeight="1" x14ac:dyDescent="0.2">
      <c r="A20" s="26" t="s">
        <v>100</v>
      </c>
      <c r="B20" s="24" t="s">
        <v>20</v>
      </c>
      <c r="C20" s="25" t="s">
        <v>21</v>
      </c>
      <c r="D20" s="3">
        <v>1</v>
      </c>
      <c r="E20" s="4"/>
      <c r="F20" s="3"/>
      <c r="G20" s="4"/>
      <c r="H20" s="3"/>
      <c r="I20" s="4"/>
      <c r="J20" s="3"/>
      <c r="K20" s="4"/>
      <c r="L20" s="79">
        <f t="shared" si="0"/>
        <v>1</v>
      </c>
      <c r="M20" s="81">
        <f t="shared" si="0"/>
        <v>0</v>
      </c>
      <c r="N20" s="117"/>
    </row>
    <row r="21" spans="1:15" ht="17.25" customHeight="1" x14ac:dyDescent="0.2">
      <c r="A21" s="26" t="s">
        <v>99</v>
      </c>
      <c r="B21" s="24" t="s">
        <v>33</v>
      </c>
      <c r="C21" s="25" t="s">
        <v>34</v>
      </c>
      <c r="D21" s="3">
        <v>1</v>
      </c>
      <c r="E21" s="4"/>
      <c r="F21" s="3"/>
      <c r="G21" s="4"/>
      <c r="H21" s="3"/>
      <c r="I21" s="4"/>
      <c r="J21" s="3"/>
      <c r="K21" s="4"/>
      <c r="L21" s="79">
        <f t="shared" si="0"/>
        <v>1</v>
      </c>
      <c r="M21" s="81">
        <f t="shared" si="0"/>
        <v>0</v>
      </c>
      <c r="N21" s="117"/>
    </row>
    <row r="22" spans="1:15" ht="17.25" customHeight="1" x14ac:dyDescent="0.2">
      <c r="A22" s="26" t="s">
        <v>98</v>
      </c>
      <c r="B22" s="24" t="s">
        <v>22</v>
      </c>
      <c r="C22" s="27" t="s">
        <v>78</v>
      </c>
      <c r="D22" s="28"/>
      <c r="E22" s="29"/>
      <c r="F22" s="30"/>
      <c r="G22" s="31"/>
      <c r="H22" s="3"/>
      <c r="I22" s="31"/>
      <c r="J22" s="3">
        <v>3</v>
      </c>
      <c r="K22" s="4">
        <v>1</v>
      </c>
      <c r="L22" s="79">
        <f t="shared" si="0"/>
        <v>3</v>
      </c>
      <c r="M22" s="81">
        <f t="shared" si="0"/>
        <v>1</v>
      </c>
      <c r="N22" s="92">
        <v>0</v>
      </c>
    </row>
    <row r="23" spans="1:15" ht="24.75" customHeight="1" x14ac:dyDescent="0.2">
      <c r="A23" s="26" t="s">
        <v>97</v>
      </c>
      <c r="B23" s="32" t="s">
        <v>39</v>
      </c>
      <c r="C23" s="25" t="s">
        <v>35</v>
      </c>
      <c r="D23" s="3">
        <v>2</v>
      </c>
      <c r="E23" s="4">
        <v>2</v>
      </c>
      <c r="F23" s="3">
        <v>2</v>
      </c>
      <c r="G23" s="4">
        <v>2</v>
      </c>
      <c r="H23" s="3">
        <v>2</v>
      </c>
      <c r="I23" s="4">
        <v>2</v>
      </c>
      <c r="J23" s="3"/>
      <c r="K23" s="4"/>
      <c r="L23" s="79">
        <f t="shared" si="0"/>
        <v>6</v>
      </c>
      <c r="M23" s="81">
        <f t="shared" si="0"/>
        <v>6</v>
      </c>
      <c r="N23" s="92">
        <v>2</v>
      </c>
    </row>
    <row r="24" spans="1:15" ht="17.25" customHeight="1" x14ac:dyDescent="0.2">
      <c r="A24" s="26" t="s">
        <v>114</v>
      </c>
      <c r="B24" s="24" t="s">
        <v>42</v>
      </c>
      <c r="C24" s="25" t="s">
        <v>23</v>
      </c>
      <c r="D24" s="18">
        <v>2</v>
      </c>
      <c r="E24" s="33">
        <v>2</v>
      </c>
      <c r="F24" s="3">
        <v>2</v>
      </c>
      <c r="G24" s="4">
        <v>2</v>
      </c>
      <c r="H24" s="3">
        <v>2</v>
      </c>
      <c r="I24" s="4">
        <v>2</v>
      </c>
      <c r="J24" s="3">
        <v>2</v>
      </c>
      <c r="K24" s="4">
        <v>2</v>
      </c>
      <c r="L24" s="79">
        <f t="shared" si="0"/>
        <v>8</v>
      </c>
      <c r="M24" s="81">
        <f t="shared" si="0"/>
        <v>8</v>
      </c>
      <c r="N24" s="91">
        <v>0</v>
      </c>
    </row>
    <row r="25" spans="1:15" ht="17.25" customHeight="1" thickBot="1" x14ac:dyDescent="0.25">
      <c r="B25" s="156" t="s">
        <v>61</v>
      </c>
      <c r="C25" s="157"/>
      <c r="D25" s="34">
        <f t="shared" ref="D25:K25" si="1">SUM(D12:D24)</f>
        <v>22</v>
      </c>
      <c r="E25" s="35">
        <f t="shared" si="1"/>
        <v>10</v>
      </c>
      <c r="F25" s="34">
        <f t="shared" si="1"/>
        <v>18</v>
      </c>
      <c r="G25" s="36">
        <f t="shared" si="1"/>
        <v>9</v>
      </c>
      <c r="H25" s="34">
        <f t="shared" si="1"/>
        <v>13</v>
      </c>
      <c r="I25" s="36">
        <f t="shared" si="1"/>
        <v>7</v>
      </c>
      <c r="J25" s="34">
        <f t="shared" si="1"/>
        <v>15</v>
      </c>
      <c r="K25" s="36">
        <f t="shared" si="1"/>
        <v>6</v>
      </c>
      <c r="L25" s="10">
        <f>D25+F25+H25+J25</f>
        <v>68</v>
      </c>
      <c r="M25" s="11">
        <f>E25+G25+I25+K25</f>
        <v>32</v>
      </c>
    </row>
    <row r="26" spans="1:15" ht="17.25" customHeight="1" thickBot="1" x14ac:dyDescent="0.25">
      <c r="A26" s="104" t="s">
        <v>63</v>
      </c>
      <c r="B26" s="93"/>
      <c r="C26" s="94"/>
      <c r="D26" s="37" t="s">
        <v>46</v>
      </c>
      <c r="E26" s="38" t="s">
        <v>47</v>
      </c>
      <c r="F26" s="39" t="s">
        <v>46</v>
      </c>
      <c r="G26" s="15" t="s">
        <v>47</v>
      </c>
      <c r="H26" s="40" t="s">
        <v>46</v>
      </c>
      <c r="I26" s="17" t="s">
        <v>47</v>
      </c>
      <c r="J26" s="39" t="s">
        <v>46</v>
      </c>
      <c r="K26" s="15" t="s">
        <v>47</v>
      </c>
      <c r="L26" s="41"/>
      <c r="M26" s="42"/>
    </row>
    <row r="27" spans="1:15" ht="17.25" customHeight="1" x14ac:dyDescent="0.2">
      <c r="A27" s="43" t="s">
        <v>96</v>
      </c>
      <c r="B27" s="44" t="s">
        <v>24</v>
      </c>
      <c r="C27" s="45" t="s">
        <v>25</v>
      </c>
      <c r="D27" s="22">
        <v>3</v>
      </c>
      <c r="E27" s="23"/>
      <c r="F27" s="22">
        <v>3</v>
      </c>
      <c r="G27" s="9"/>
      <c r="H27" s="46"/>
      <c r="I27" s="23"/>
      <c r="J27" s="22"/>
      <c r="K27" s="9"/>
      <c r="L27" s="22">
        <f>D27+F27+H27+J27</f>
        <v>6</v>
      </c>
      <c r="M27" s="9">
        <f>E27+G27+I27+K27</f>
        <v>0</v>
      </c>
      <c r="N27" s="92">
        <v>0</v>
      </c>
    </row>
    <row r="28" spans="1:15" ht="17.25" customHeight="1" x14ac:dyDescent="0.2">
      <c r="A28" s="43" t="s">
        <v>95</v>
      </c>
      <c r="B28" s="24" t="s">
        <v>80</v>
      </c>
      <c r="C28" s="2" t="s">
        <v>79</v>
      </c>
      <c r="D28" s="3">
        <v>2</v>
      </c>
      <c r="E28" s="4"/>
      <c r="F28" s="3">
        <v>2</v>
      </c>
      <c r="G28" s="5"/>
      <c r="H28" s="6">
        <v>1</v>
      </c>
      <c r="I28" s="4">
        <v>1</v>
      </c>
      <c r="J28" s="3"/>
      <c r="K28" s="5"/>
      <c r="L28" s="3">
        <f>D28+F28+H28+J28</f>
        <v>5</v>
      </c>
      <c r="M28" s="5">
        <f>E28+G28+I28+K28</f>
        <v>1</v>
      </c>
      <c r="N28" s="117">
        <v>8</v>
      </c>
      <c r="O28" s="158"/>
    </row>
    <row r="29" spans="1:15" ht="17.25" customHeight="1" x14ac:dyDescent="0.2">
      <c r="A29" s="43" t="s">
        <v>94</v>
      </c>
      <c r="B29" s="24" t="s">
        <v>26</v>
      </c>
      <c r="C29" s="2" t="s">
        <v>27</v>
      </c>
      <c r="D29" s="3"/>
      <c r="E29" s="4"/>
      <c r="F29" s="3">
        <v>2</v>
      </c>
      <c r="G29" s="5"/>
      <c r="H29" s="6">
        <v>2</v>
      </c>
      <c r="I29" s="4"/>
      <c r="J29" s="3">
        <v>3</v>
      </c>
      <c r="K29" s="5"/>
      <c r="L29" s="3">
        <f t="shared" ref="L29:M35" si="2">D29+F29+H29+J29</f>
        <v>7</v>
      </c>
      <c r="M29" s="5">
        <f t="shared" si="2"/>
        <v>0</v>
      </c>
      <c r="N29" s="117"/>
      <c r="O29" s="158"/>
    </row>
    <row r="30" spans="1:15" ht="17.25" customHeight="1" x14ac:dyDescent="0.2">
      <c r="A30" s="43" t="s">
        <v>93</v>
      </c>
      <c r="B30" s="24" t="s">
        <v>31</v>
      </c>
      <c r="C30" s="2" t="s">
        <v>32</v>
      </c>
      <c r="D30" s="3"/>
      <c r="E30" s="4"/>
      <c r="F30" s="3">
        <v>3</v>
      </c>
      <c r="G30" s="5">
        <v>1</v>
      </c>
      <c r="H30" s="6">
        <v>3</v>
      </c>
      <c r="I30" s="4">
        <v>1</v>
      </c>
      <c r="J30" s="3"/>
      <c r="K30" s="5"/>
      <c r="L30" s="3">
        <f t="shared" si="2"/>
        <v>6</v>
      </c>
      <c r="M30" s="5">
        <f t="shared" si="2"/>
        <v>2</v>
      </c>
      <c r="N30" s="117"/>
      <c r="O30" s="158"/>
    </row>
    <row r="31" spans="1:15" ht="17.25" customHeight="1" x14ac:dyDescent="0.2">
      <c r="A31" s="43" t="s">
        <v>92</v>
      </c>
      <c r="B31" s="24" t="s">
        <v>50</v>
      </c>
      <c r="C31" s="2" t="s">
        <v>77</v>
      </c>
      <c r="D31" s="3">
        <v>2</v>
      </c>
      <c r="E31" s="4">
        <v>2</v>
      </c>
      <c r="F31" s="3">
        <v>2</v>
      </c>
      <c r="G31" s="5">
        <v>2</v>
      </c>
      <c r="H31" s="6">
        <v>3</v>
      </c>
      <c r="I31" s="4">
        <v>3</v>
      </c>
      <c r="J31" s="3">
        <v>3</v>
      </c>
      <c r="K31" s="5">
        <v>3</v>
      </c>
      <c r="L31" s="3">
        <f t="shared" si="2"/>
        <v>10</v>
      </c>
      <c r="M31" s="5">
        <f t="shared" si="2"/>
        <v>10</v>
      </c>
      <c r="N31" s="117"/>
      <c r="O31" s="158"/>
    </row>
    <row r="32" spans="1:15" ht="17.25" customHeight="1" x14ac:dyDescent="0.2">
      <c r="A32" s="26" t="s">
        <v>91</v>
      </c>
      <c r="B32" s="24" t="s">
        <v>48</v>
      </c>
      <c r="C32" s="47" t="s">
        <v>49</v>
      </c>
      <c r="D32" s="3"/>
      <c r="E32" s="4"/>
      <c r="F32" s="3">
        <v>2</v>
      </c>
      <c r="G32" s="5"/>
      <c r="H32" s="6">
        <v>2</v>
      </c>
      <c r="I32" s="4"/>
      <c r="J32" s="3"/>
      <c r="K32" s="5"/>
      <c r="L32" s="3">
        <f t="shared" si="2"/>
        <v>4</v>
      </c>
      <c r="M32" s="5">
        <f t="shared" si="2"/>
        <v>0</v>
      </c>
      <c r="N32" s="92">
        <v>4</v>
      </c>
      <c r="O32" s="158"/>
    </row>
    <row r="33" spans="1:14" ht="17.25" customHeight="1" x14ac:dyDescent="0.2">
      <c r="A33" s="26" t="s">
        <v>90</v>
      </c>
      <c r="B33" s="24" t="s">
        <v>41</v>
      </c>
      <c r="C33" s="2" t="s">
        <v>28</v>
      </c>
      <c r="D33" s="3"/>
      <c r="E33" s="4"/>
      <c r="F33" s="3"/>
      <c r="G33" s="5"/>
      <c r="H33" s="6">
        <v>5</v>
      </c>
      <c r="I33" s="4">
        <v>3</v>
      </c>
      <c r="J33" s="3">
        <v>4</v>
      </c>
      <c r="K33" s="5">
        <v>3</v>
      </c>
      <c r="L33" s="3">
        <f t="shared" si="2"/>
        <v>9</v>
      </c>
      <c r="M33" s="5">
        <f t="shared" si="2"/>
        <v>6</v>
      </c>
      <c r="N33" s="91">
        <v>0</v>
      </c>
    </row>
    <row r="34" spans="1:14" ht="17.25" customHeight="1" x14ac:dyDescent="0.2">
      <c r="A34" s="26" t="s">
        <v>89</v>
      </c>
      <c r="B34" s="24" t="s">
        <v>29</v>
      </c>
      <c r="C34" s="2" t="s">
        <v>30</v>
      </c>
      <c r="D34" s="3">
        <v>3</v>
      </c>
      <c r="E34" s="4">
        <v>1</v>
      </c>
      <c r="F34" s="3"/>
      <c r="G34" s="5"/>
      <c r="H34" s="6"/>
      <c r="I34" s="4"/>
      <c r="J34" s="3"/>
      <c r="K34" s="5"/>
      <c r="L34" s="3">
        <f t="shared" si="2"/>
        <v>3</v>
      </c>
      <c r="M34" s="5">
        <f t="shared" si="2"/>
        <v>1</v>
      </c>
      <c r="N34" s="92">
        <v>0</v>
      </c>
    </row>
    <row r="35" spans="1:14" ht="17.25" customHeight="1" thickBot="1" x14ac:dyDescent="0.25">
      <c r="B35" s="156" t="s">
        <v>61</v>
      </c>
      <c r="C35" s="157"/>
      <c r="D35" s="34">
        <f>SUM(D27:D34)</f>
        <v>10</v>
      </c>
      <c r="E35" s="36">
        <f t="shared" ref="E35:K35" si="3">SUM(E27:E34)</f>
        <v>3</v>
      </c>
      <c r="F35" s="34">
        <f t="shared" si="3"/>
        <v>14</v>
      </c>
      <c r="G35" s="49">
        <f t="shared" si="3"/>
        <v>3</v>
      </c>
      <c r="H35" s="50">
        <f t="shared" si="3"/>
        <v>16</v>
      </c>
      <c r="I35" s="36">
        <f t="shared" si="3"/>
        <v>8</v>
      </c>
      <c r="J35" s="34">
        <f t="shared" si="3"/>
        <v>10</v>
      </c>
      <c r="K35" s="49">
        <f t="shared" si="3"/>
        <v>6</v>
      </c>
      <c r="L35" s="10">
        <f t="shared" si="2"/>
        <v>50</v>
      </c>
      <c r="M35" s="11">
        <f t="shared" si="2"/>
        <v>20</v>
      </c>
    </row>
    <row r="36" spans="1:14" ht="17.25" customHeight="1" thickBot="1" x14ac:dyDescent="0.25">
      <c r="A36" s="159" t="s">
        <v>64</v>
      </c>
      <c r="B36" s="160"/>
      <c r="C36" s="94"/>
      <c r="D36" s="51"/>
      <c r="E36" s="51"/>
      <c r="F36" s="51"/>
      <c r="G36" s="51"/>
      <c r="H36" s="51"/>
      <c r="I36" s="51"/>
      <c r="J36" s="51"/>
      <c r="K36" s="51"/>
      <c r="L36" s="51"/>
      <c r="M36" s="52"/>
    </row>
    <row r="37" spans="1:14" ht="17.25" customHeight="1" thickBot="1" x14ac:dyDescent="0.25">
      <c r="A37" s="161" t="s">
        <v>109</v>
      </c>
      <c r="B37" s="162"/>
      <c r="C37" s="98"/>
      <c r="D37" s="12" t="s">
        <v>46</v>
      </c>
      <c r="E37" s="13" t="s">
        <v>47</v>
      </c>
      <c r="F37" s="53" t="s">
        <v>46</v>
      </c>
      <c r="G37" s="54" t="s">
        <v>47</v>
      </c>
      <c r="H37" s="12" t="s">
        <v>46</v>
      </c>
      <c r="I37" s="13" t="s">
        <v>47</v>
      </c>
      <c r="J37" s="53" t="s">
        <v>46</v>
      </c>
      <c r="K37" s="54" t="s">
        <v>47</v>
      </c>
      <c r="L37" s="55"/>
      <c r="M37" s="56"/>
    </row>
    <row r="38" spans="1:14" ht="17.25" customHeight="1" x14ac:dyDescent="0.2">
      <c r="A38" s="57" t="s">
        <v>51</v>
      </c>
      <c r="B38" s="20" t="s">
        <v>75</v>
      </c>
      <c r="C38" s="21" t="s">
        <v>36</v>
      </c>
      <c r="D38" s="22"/>
      <c r="E38" s="9"/>
      <c r="F38" s="58"/>
      <c r="G38" s="59"/>
      <c r="H38" s="22">
        <v>2</v>
      </c>
      <c r="I38" s="9"/>
      <c r="J38" s="58"/>
      <c r="K38" s="59"/>
      <c r="L38" s="22">
        <f>D38+F38+H38+J38</f>
        <v>2</v>
      </c>
      <c r="M38" s="9">
        <f>I38+K38</f>
        <v>0</v>
      </c>
      <c r="N38" s="117">
        <v>11</v>
      </c>
    </row>
    <row r="39" spans="1:14" ht="17.25" customHeight="1" x14ac:dyDescent="0.2">
      <c r="A39" s="60" t="s">
        <v>52</v>
      </c>
      <c r="B39" s="24" t="s">
        <v>67</v>
      </c>
      <c r="C39" s="25" t="s">
        <v>74</v>
      </c>
      <c r="D39" s="3"/>
      <c r="E39" s="5"/>
      <c r="F39" s="6"/>
      <c r="G39" s="4"/>
      <c r="H39" s="3"/>
      <c r="I39" s="5"/>
      <c r="J39" s="6">
        <v>2</v>
      </c>
      <c r="K39" s="4"/>
      <c r="L39" s="3">
        <f>D39+F39+H39+J39</f>
        <v>2</v>
      </c>
      <c r="M39" s="5">
        <f>I39+K39</f>
        <v>0</v>
      </c>
      <c r="N39" s="117"/>
    </row>
    <row r="40" spans="1:14" ht="17.25" customHeight="1" x14ac:dyDescent="0.2">
      <c r="A40" s="60" t="s">
        <v>53</v>
      </c>
      <c r="B40" s="24" t="s">
        <v>37</v>
      </c>
      <c r="C40" s="27" t="s">
        <v>38</v>
      </c>
      <c r="D40" s="18"/>
      <c r="E40" s="61"/>
      <c r="F40" s="16"/>
      <c r="G40" s="33"/>
      <c r="H40" s="18">
        <v>2</v>
      </c>
      <c r="I40" s="61">
        <v>2</v>
      </c>
      <c r="J40" s="16">
        <v>5</v>
      </c>
      <c r="K40" s="33">
        <v>5</v>
      </c>
      <c r="L40" s="3">
        <f>D40+F40+H40+J40</f>
        <v>7</v>
      </c>
      <c r="M40" s="5">
        <f>I40+K40</f>
        <v>7</v>
      </c>
      <c r="N40" s="117"/>
    </row>
    <row r="41" spans="1:14" ht="17.25" customHeight="1" thickBot="1" x14ac:dyDescent="0.25">
      <c r="B41" s="156" t="s">
        <v>61</v>
      </c>
      <c r="C41" s="157"/>
      <c r="D41" s="34">
        <f>D38+D39+D40</f>
        <v>0</v>
      </c>
      <c r="E41" s="63">
        <f t="shared" ref="E41:K41" si="4">E38+E39+E40</f>
        <v>0</v>
      </c>
      <c r="F41" s="64">
        <f t="shared" si="4"/>
        <v>0</v>
      </c>
      <c r="G41" s="65">
        <f t="shared" si="4"/>
        <v>0</v>
      </c>
      <c r="H41" s="34">
        <f t="shared" si="4"/>
        <v>4</v>
      </c>
      <c r="I41" s="63">
        <f t="shared" si="4"/>
        <v>2</v>
      </c>
      <c r="J41" s="64">
        <f t="shared" si="4"/>
        <v>7</v>
      </c>
      <c r="K41" s="65">
        <f t="shared" si="4"/>
        <v>5</v>
      </c>
      <c r="L41" s="34">
        <f>L38+L39+L40</f>
        <v>11</v>
      </c>
      <c r="M41" s="63">
        <f>M38+M39+M40</f>
        <v>7</v>
      </c>
    </row>
    <row r="42" spans="1:14" ht="17.25" customHeight="1" thickBot="1" x14ac:dyDescent="0.25">
      <c r="A42" s="99" t="s">
        <v>110</v>
      </c>
      <c r="B42" s="100"/>
      <c r="C42" s="101"/>
      <c r="D42" s="66" t="s">
        <v>46</v>
      </c>
      <c r="E42" s="67" t="s">
        <v>47</v>
      </c>
      <c r="F42" s="66" t="s">
        <v>46</v>
      </c>
      <c r="G42" s="68" t="s">
        <v>47</v>
      </c>
      <c r="H42" s="69" t="s">
        <v>46</v>
      </c>
      <c r="I42" s="67" t="s">
        <v>47</v>
      </c>
      <c r="J42" s="66" t="s">
        <v>46</v>
      </c>
      <c r="K42" s="68" t="s">
        <v>47</v>
      </c>
      <c r="L42" s="55"/>
      <c r="M42" s="56"/>
    </row>
    <row r="43" spans="1:14" ht="17.25" customHeight="1" x14ac:dyDescent="0.2">
      <c r="A43" s="57" t="s">
        <v>54</v>
      </c>
      <c r="B43" s="20" t="s">
        <v>69</v>
      </c>
      <c r="C43" s="21" t="s">
        <v>70</v>
      </c>
      <c r="D43" s="46"/>
      <c r="E43" s="23"/>
      <c r="F43" s="22"/>
      <c r="G43" s="9"/>
      <c r="H43" s="46">
        <v>2</v>
      </c>
      <c r="I43" s="23">
        <v>2</v>
      </c>
      <c r="J43" s="22">
        <v>2</v>
      </c>
      <c r="K43" s="70">
        <v>2</v>
      </c>
      <c r="L43" s="71">
        <f>D43+F43+H43+J43</f>
        <v>4</v>
      </c>
      <c r="M43" s="70">
        <f>I43+K43</f>
        <v>4</v>
      </c>
    </row>
    <row r="44" spans="1:14" ht="17.25" customHeight="1" x14ac:dyDescent="0.2">
      <c r="A44" s="60" t="s">
        <v>55</v>
      </c>
      <c r="B44" s="24" t="s">
        <v>68</v>
      </c>
      <c r="C44" s="25" t="s">
        <v>71</v>
      </c>
      <c r="D44" s="6"/>
      <c r="E44" s="4"/>
      <c r="F44" s="3"/>
      <c r="G44" s="5"/>
      <c r="H44" s="72"/>
      <c r="I44" s="4"/>
      <c r="J44" s="3">
        <v>2</v>
      </c>
      <c r="K44" s="5">
        <v>1</v>
      </c>
      <c r="L44" s="3">
        <f>D44+F44+H44+J44</f>
        <v>2</v>
      </c>
      <c r="M44" s="5">
        <f>I44+K44</f>
        <v>1</v>
      </c>
    </row>
    <row r="45" spans="1:14" ht="17.25" customHeight="1" x14ac:dyDescent="0.2">
      <c r="A45" s="73" t="s">
        <v>56</v>
      </c>
      <c r="B45" s="32" t="s">
        <v>72</v>
      </c>
      <c r="C45" s="25" t="s">
        <v>73</v>
      </c>
      <c r="D45" s="6"/>
      <c r="E45" s="4"/>
      <c r="F45" s="3"/>
      <c r="G45" s="5"/>
      <c r="H45" s="6">
        <v>2</v>
      </c>
      <c r="I45" s="4"/>
      <c r="J45" s="3">
        <v>3</v>
      </c>
      <c r="K45" s="5">
        <v>2</v>
      </c>
      <c r="L45" s="3">
        <f>D45+F45+H45+J45</f>
        <v>5</v>
      </c>
      <c r="M45" s="5">
        <f>I45+K45</f>
        <v>2</v>
      </c>
    </row>
    <row r="46" spans="1:14" ht="17.25" customHeight="1" thickBot="1" x14ac:dyDescent="0.25">
      <c r="A46" s="62"/>
      <c r="B46" s="156" t="s">
        <v>61</v>
      </c>
      <c r="C46" s="157"/>
      <c r="D46" s="34">
        <f t="shared" ref="D46:J46" si="5">SUM(D43:D45)</f>
        <v>0</v>
      </c>
      <c r="E46" s="74">
        <f t="shared" si="5"/>
        <v>0</v>
      </c>
      <c r="F46" s="34">
        <f t="shared" si="5"/>
        <v>0</v>
      </c>
      <c r="G46" s="74">
        <f t="shared" si="5"/>
        <v>0</v>
      </c>
      <c r="H46" s="34">
        <f t="shared" si="5"/>
        <v>4</v>
      </c>
      <c r="I46" s="74">
        <f t="shared" si="5"/>
        <v>2</v>
      </c>
      <c r="J46" s="34">
        <f t="shared" si="5"/>
        <v>7</v>
      </c>
      <c r="K46" s="74">
        <f>SUM(K43:K45)</f>
        <v>5</v>
      </c>
      <c r="L46" s="75">
        <f>SUM(L43:L45)</f>
        <v>11</v>
      </c>
      <c r="M46" s="76">
        <f>SUM(M43:M45)</f>
        <v>7</v>
      </c>
    </row>
    <row r="47" spans="1:14" ht="17.25" customHeight="1" thickBot="1" x14ac:dyDescent="0.3">
      <c r="A47" s="102" t="s">
        <v>66</v>
      </c>
      <c r="B47" s="103"/>
      <c r="C47" s="103"/>
      <c r="D47" s="7">
        <f>D25+D35+D41</f>
        <v>32</v>
      </c>
      <c r="E47" s="7">
        <f t="shared" ref="E47:K47" si="6">E25+E35+E41</f>
        <v>13</v>
      </c>
      <c r="F47" s="7">
        <f t="shared" si="6"/>
        <v>32</v>
      </c>
      <c r="G47" s="7">
        <f t="shared" si="6"/>
        <v>12</v>
      </c>
      <c r="H47" s="7">
        <f t="shared" si="6"/>
        <v>33</v>
      </c>
      <c r="I47" s="7">
        <f t="shared" si="6"/>
        <v>17</v>
      </c>
      <c r="J47" s="7">
        <f t="shared" si="6"/>
        <v>32</v>
      </c>
      <c r="K47" s="7">
        <f t="shared" si="6"/>
        <v>17</v>
      </c>
      <c r="L47" s="7">
        <f>L25+L35+L41</f>
        <v>129</v>
      </c>
      <c r="M47" s="8">
        <f>M25+M35+M41</f>
        <v>59</v>
      </c>
    </row>
    <row r="48" spans="1:14" ht="17.25" customHeight="1" thickBot="1" x14ac:dyDescent="0.25">
      <c r="A48" s="96" t="s">
        <v>65</v>
      </c>
      <c r="B48" s="97"/>
      <c r="C48" s="97"/>
      <c r="D48" s="14" t="s">
        <v>46</v>
      </c>
      <c r="E48" s="38" t="s">
        <v>47</v>
      </c>
      <c r="F48" s="14" t="s">
        <v>46</v>
      </c>
      <c r="G48" s="84" t="s">
        <v>47</v>
      </c>
      <c r="H48" s="37" t="s">
        <v>46</v>
      </c>
      <c r="I48" s="38" t="s">
        <v>47</v>
      </c>
      <c r="J48" s="14" t="s">
        <v>46</v>
      </c>
      <c r="K48" s="84" t="s">
        <v>47</v>
      </c>
      <c r="L48" s="85"/>
      <c r="M48" s="83"/>
    </row>
    <row r="49" spans="1:13" ht="17.25" customHeight="1" x14ac:dyDescent="0.2">
      <c r="A49" s="19" t="s">
        <v>57</v>
      </c>
      <c r="B49" s="20" t="s">
        <v>85</v>
      </c>
      <c r="C49" s="89" t="s">
        <v>87</v>
      </c>
      <c r="D49" s="46"/>
      <c r="E49" s="23"/>
      <c r="F49" s="22"/>
      <c r="G49" s="9"/>
      <c r="H49" s="165">
        <v>2</v>
      </c>
      <c r="I49" s="163">
        <v>0</v>
      </c>
      <c r="J49" s="165">
        <v>2</v>
      </c>
      <c r="K49" s="163">
        <v>0</v>
      </c>
      <c r="L49" s="165">
        <f>D49+F49+H49+J49</f>
        <v>4</v>
      </c>
      <c r="M49" s="163">
        <v>0</v>
      </c>
    </row>
    <row r="50" spans="1:13" ht="17.25" customHeight="1" thickBot="1" x14ac:dyDescent="0.25">
      <c r="A50" s="95" t="s">
        <v>111</v>
      </c>
      <c r="B50" s="86" t="s">
        <v>86</v>
      </c>
      <c r="C50" s="90" t="s">
        <v>88</v>
      </c>
      <c r="D50" s="87"/>
      <c r="E50" s="88"/>
      <c r="F50" s="10"/>
      <c r="G50" s="11"/>
      <c r="H50" s="166"/>
      <c r="I50" s="164"/>
      <c r="J50" s="166"/>
      <c r="K50" s="164"/>
      <c r="L50" s="166"/>
      <c r="M50" s="164"/>
    </row>
  </sheetData>
  <mergeCells count="39">
    <mergeCell ref="M49:M50"/>
    <mergeCell ref="A36:B36"/>
    <mergeCell ref="A37:B37"/>
    <mergeCell ref="N38:N40"/>
    <mergeCell ref="B41:C41"/>
    <mergeCell ref="B46:C46"/>
    <mergeCell ref="H49:H50"/>
    <mergeCell ref="I49:I50"/>
    <mergeCell ref="J49:J50"/>
    <mergeCell ref="K49:K50"/>
    <mergeCell ref="L49:L50"/>
    <mergeCell ref="N16:N17"/>
    <mergeCell ref="N19:N21"/>
    <mergeCell ref="B25:C25"/>
    <mergeCell ref="N28:N31"/>
    <mergeCell ref="O28:O32"/>
    <mergeCell ref="B35:C35"/>
    <mergeCell ref="D9:E10"/>
    <mergeCell ref="F9:G10"/>
    <mergeCell ref="H9:I10"/>
    <mergeCell ref="J9:K10"/>
    <mergeCell ref="A11:C11"/>
    <mergeCell ref="N13:N14"/>
    <mergeCell ref="A4:D4"/>
    <mergeCell ref="E4:M4"/>
    <mergeCell ref="A5:D5"/>
    <mergeCell ref="E5:M5"/>
    <mergeCell ref="A6:M6"/>
    <mergeCell ref="A7:B10"/>
    <mergeCell ref="C7:C10"/>
    <mergeCell ref="D7:K8"/>
    <mergeCell ref="L7:L11"/>
    <mergeCell ref="M7:M11"/>
    <mergeCell ref="A1:D1"/>
    <mergeCell ref="E1:M1"/>
    <mergeCell ref="A2:D2"/>
    <mergeCell ref="E2:M2"/>
    <mergeCell ref="A3:D3"/>
    <mergeCell ref="E3:M3"/>
  </mergeCells>
  <pageMargins left="0.78740157480314965" right="0.19685039370078741" top="0.39370078740157483" bottom="0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UP-Ele_Nový_2024-25</vt:lpstr>
      <vt:lpstr>UP-Ele_Nový_od2025-26</vt:lpstr>
      <vt:lpstr>UP-Ele_Nový_od-2026-27</vt:lpstr>
      <vt:lpstr>'UP-Ele_Nový_2024-25'!Oblast_tisku</vt:lpstr>
      <vt:lpstr>'UP-Ele_Nový_od2025-26'!Oblast_tisku</vt:lpstr>
      <vt:lpstr>'UP-Ele_Nový_od-2026-27'!Oblast_tisku</vt:lpstr>
      <vt:lpstr>'UP-Ele_Nový_2024-25'!Print_Area</vt:lpstr>
      <vt:lpstr>'UP-Ele_Nový_od2025-26'!Print_Area</vt:lpstr>
      <vt:lpstr>'UP-Ele_Nový_od-2026-27'!Print_Area</vt:lpstr>
    </vt:vector>
  </TitlesOfParts>
  <Company>SPŠ VOŠ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titlova</dc:creator>
  <cp:lastModifiedBy>Paul Miroslav</cp:lastModifiedBy>
  <cp:lastPrinted>2024-11-18T12:20:38Z</cp:lastPrinted>
  <dcterms:created xsi:type="dcterms:W3CDTF">2008-10-04T10:59:57Z</dcterms:created>
  <dcterms:modified xsi:type="dcterms:W3CDTF">2026-06-22T10:21:41Z</dcterms:modified>
</cp:coreProperties>
</file>